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0" yWindow="1440" windowWidth="24240" windowHeight="9030" tabRatio="597"/>
  </bookViews>
  <sheets>
    <sheet name="19 Квартал о тех состоянии" sheetId="82" r:id="rId1"/>
  </sheets>
  <definedNames>
    <definedName name="_xlnm.Print_Titles" localSheetId="0">'19 Квартал о тех состоянии'!$15:$18</definedName>
    <definedName name="_xlnm.Print_Area" localSheetId="0">'19 Квартал о тех состоянии'!$A$1:$S$162</definedName>
  </definedNames>
  <calcPr calcId="145621"/>
</workbook>
</file>

<file path=xl/calcChain.xml><?xml version="1.0" encoding="utf-8"?>
<calcChain xmlns="http://schemas.openxmlformats.org/spreadsheetml/2006/main">
  <c r="F139" i="82" l="1"/>
  <c r="F138" i="82" s="1"/>
  <c r="G139" i="82"/>
  <c r="G138" i="82" s="1"/>
  <c r="H139" i="82"/>
  <c r="H138" i="82" s="1"/>
  <c r="I139" i="82"/>
  <c r="I138" i="82" s="1"/>
  <c r="J139" i="82"/>
  <c r="J138" i="82" s="1"/>
  <c r="K139" i="82"/>
  <c r="K138" i="82" s="1"/>
  <c r="F145" i="82"/>
  <c r="F144" i="82" s="1"/>
  <c r="F37" i="82" s="1"/>
  <c r="G145" i="82"/>
  <c r="G144" i="82" s="1"/>
  <c r="G37" i="82" s="1"/>
  <c r="H145" i="82"/>
  <c r="H144" i="82" s="1"/>
  <c r="H37" i="82" s="1"/>
  <c r="I145" i="82"/>
  <c r="I144" i="82" s="1"/>
  <c r="I37" i="82" s="1"/>
  <c r="J145" i="82"/>
  <c r="J144" i="82" s="1"/>
  <c r="J37" i="82" s="1"/>
  <c r="K145" i="82"/>
  <c r="K144" i="82" s="1"/>
  <c r="K37" i="82" s="1"/>
  <c r="F155" i="82"/>
  <c r="F151" i="82" s="1"/>
  <c r="F38" i="82" s="1"/>
  <c r="G155" i="82"/>
  <c r="G151" i="82" s="1"/>
  <c r="G38" i="82" s="1"/>
  <c r="H155" i="82"/>
  <c r="H151" i="82" s="1"/>
  <c r="H38" i="82" s="1"/>
  <c r="I155" i="82"/>
  <c r="I151" i="82" s="1"/>
  <c r="I38" i="82" s="1"/>
  <c r="J155" i="82"/>
  <c r="J151" i="82" s="1"/>
  <c r="J38" i="82" s="1"/>
  <c r="K155" i="82"/>
  <c r="K151" i="82" s="1"/>
  <c r="K38" i="82" s="1"/>
  <c r="F160" i="82"/>
  <c r="G160" i="82"/>
  <c r="H160" i="82"/>
  <c r="I160" i="82"/>
  <c r="J160" i="82"/>
  <c r="K160" i="82"/>
  <c r="E160" i="82"/>
  <c r="E155" i="82"/>
  <c r="E151" i="82" s="1"/>
  <c r="E38" i="82" s="1"/>
  <c r="E145" i="82"/>
  <c r="E144" i="82" s="1"/>
  <c r="E37" i="82" s="1"/>
  <c r="E139" i="82"/>
  <c r="E138" i="82" s="1"/>
  <c r="F123" i="82"/>
  <c r="F122" i="82" s="1"/>
  <c r="F31" i="82" s="1"/>
  <c r="G123" i="82"/>
  <c r="G122" i="82" s="1"/>
  <c r="G31" i="82" s="1"/>
  <c r="H123" i="82"/>
  <c r="H122" i="82" s="1"/>
  <c r="H31" i="82" s="1"/>
  <c r="I123" i="82"/>
  <c r="I122" i="82" s="1"/>
  <c r="I31" i="82" s="1"/>
  <c r="J123" i="82"/>
  <c r="J122" i="82" s="1"/>
  <c r="J31" i="82" s="1"/>
  <c r="K123" i="82"/>
  <c r="K122" i="82" s="1"/>
  <c r="K31" i="82" s="1"/>
  <c r="F126" i="82"/>
  <c r="G126" i="82"/>
  <c r="H126" i="82"/>
  <c r="I126" i="82"/>
  <c r="J126" i="82"/>
  <c r="K126" i="82"/>
  <c r="F129" i="82"/>
  <c r="F32" i="82" s="1"/>
  <c r="G129" i="82"/>
  <c r="H129" i="82"/>
  <c r="H32" i="82" s="1"/>
  <c r="I129" i="82"/>
  <c r="J129" i="82"/>
  <c r="J32" i="82" s="1"/>
  <c r="K129" i="82"/>
  <c r="E129" i="82"/>
  <c r="E126" i="82"/>
  <c r="E123" i="82"/>
  <c r="E122" i="82"/>
  <c r="E31" i="82" s="1"/>
  <c r="F115" i="82"/>
  <c r="G115" i="82"/>
  <c r="H115" i="82"/>
  <c r="I115" i="82"/>
  <c r="J115" i="82"/>
  <c r="K115" i="82"/>
  <c r="E115" i="82"/>
  <c r="F111" i="82"/>
  <c r="G111" i="82"/>
  <c r="H111" i="82"/>
  <c r="I111" i="82"/>
  <c r="J111" i="82"/>
  <c r="K111" i="82"/>
  <c r="E111" i="82"/>
  <c r="F107" i="82"/>
  <c r="G107" i="82"/>
  <c r="H107" i="82"/>
  <c r="I107" i="82"/>
  <c r="J107" i="82"/>
  <c r="K107" i="82"/>
  <c r="E107" i="82"/>
  <c r="F91" i="82"/>
  <c r="F90" i="82" s="1"/>
  <c r="G91" i="82"/>
  <c r="G90" i="82" s="1"/>
  <c r="H91" i="82"/>
  <c r="H90" i="82" s="1"/>
  <c r="I91" i="82"/>
  <c r="I90" i="82" s="1"/>
  <c r="J91" i="82"/>
  <c r="J90" i="82" s="1"/>
  <c r="K91" i="82"/>
  <c r="K90" i="82" s="1"/>
  <c r="F94" i="82"/>
  <c r="G94" i="82"/>
  <c r="H94" i="82"/>
  <c r="I94" i="82"/>
  <c r="J94" i="82"/>
  <c r="K94" i="82"/>
  <c r="F97" i="82"/>
  <c r="G97" i="82"/>
  <c r="H97" i="82"/>
  <c r="I97" i="82"/>
  <c r="J97" i="82"/>
  <c r="K97" i="82"/>
  <c r="F105" i="82"/>
  <c r="G105" i="82"/>
  <c r="H105" i="82"/>
  <c r="I105" i="82"/>
  <c r="J105" i="82"/>
  <c r="K105" i="82"/>
  <c r="E105" i="82"/>
  <c r="E97" i="82"/>
  <c r="E94" i="82"/>
  <c r="E91" i="82"/>
  <c r="E90" i="82" s="1"/>
  <c r="F86" i="82"/>
  <c r="F26" i="82" s="1"/>
  <c r="G86" i="82"/>
  <c r="H86" i="82"/>
  <c r="H26" i="82" s="1"/>
  <c r="I86" i="82"/>
  <c r="J86" i="82"/>
  <c r="J26" i="82" s="1"/>
  <c r="K86" i="82"/>
  <c r="E86" i="82"/>
  <c r="F76" i="82"/>
  <c r="G76" i="82"/>
  <c r="H76" i="82"/>
  <c r="I76" i="82"/>
  <c r="J76" i="82"/>
  <c r="K76" i="82"/>
  <c r="F81" i="82"/>
  <c r="F79" i="82" s="1"/>
  <c r="F23" i="82" s="1"/>
  <c r="G81" i="82"/>
  <c r="G79" i="82" s="1"/>
  <c r="G23" i="82" s="1"/>
  <c r="H81" i="82"/>
  <c r="H79" i="82" s="1"/>
  <c r="H23" i="82" s="1"/>
  <c r="I81" i="82"/>
  <c r="I79" i="82" s="1"/>
  <c r="I23" i="82" s="1"/>
  <c r="J81" i="82"/>
  <c r="J79" i="82" s="1"/>
  <c r="J23" i="82" s="1"/>
  <c r="K81" i="82"/>
  <c r="K79" i="82" s="1"/>
  <c r="K23" i="82" s="1"/>
  <c r="E81" i="82"/>
  <c r="E79" i="82"/>
  <c r="E23" i="82" s="1"/>
  <c r="E76" i="82"/>
  <c r="F74" i="82"/>
  <c r="G74" i="82"/>
  <c r="H74" i="82"/>
  <c r="I74" i="82"/>
  <c r="J74" i="82"/>
  <c r="K74" i="82"/>
  <c r="E74" i="82"/>
  <c r="F49" i="82"/>
  <c r="G49" i="82"/>
  <c r="H49" i="82"/>
  <c r="I49" i="82"/>
  <c r="J49" i="82"/>
  <c r="K49" i="82"/>
  <c r="J52" i="82"/>
  <c r="F53" i="82"/>
  <c r="F52" i="82" s="1"/>
  <c r="G53" i="82"/>
  <c r="G52" i="82" s="1"/>
  <c r="H53" i="82"/>
  <c r="H52" i="82" s="1"/>
  <c r="I53" i="82"/>
  <c r="I52" i="82" s="1"/>
  <c r="J53" i="82"/>
  <c r="K53" i="82"/>
  <c r="K52" i="82" s="1"/>
  <c r="F57" i="82"/>
  <c r="G57" i="82"/>
  <c r="H57" i="82"/>
  <c r="I57" i="82"/>
  <c r="J57" i="82"/>
  <c r="K57" i="82"/>
  <c r="F61" i="82"/>
  <c r="G61" i="82"/>
  <c r="H61" i="82"/>
  <c r="I61" i="82"/>
  <c r="J61" i="82"/>
  <c r="K61" i="82"/>
  <c r="F67" i="82"/>
  <c r="F65" i="82" s="1"/>
  <c r="G67" i="82"/>
  <c r="G65" i="82" s="1"/>
  <c r="H67" i="82"/>
  <c r="H65" i="82" s="1"/>
  <c r="I67" i="82"/>
  <c r="I65" i="82" s="1"/>
  <c r="J67" i="82"/>
  <c r="J65" i="82" s="1"/>
  <c r="K67" i="82"/>
  <c r="K65" i="82" s="1"/>
  <c r="E67" i="82"/>
  <c r="E65" i="82" s="1"/>
  <c r="E61" i="82"/>
  <c r="E57" i="82"/>
  <c r="E53" i="82"/>
  <c r="E52" i="82"/>
  <c r="E49" i="82"/>
  <c r="G26" i="82"/>
  <c r="I26" i="82"/>
  <c r="K26" i="82"/>
  <c r="G32" i="82"/>
  <c r="I32" i="82"/>
  <c r="K32" i="82"/>
  <c r="F33" i="82"/>
  <c r="G33" i="82"/>
  <c r="H33" i="82"/>
  <c r="I33" i="82"/>
  <c r="J33" i="82"/>
  <c r="K33" i="82"/>
  <c r="F39" i="82"/>
  <c r="G39" i="82"/>
  <c r="H39" i="82"/>
  <c r="I39" i="82"/>
  <c r="J39" i="82"/>
  <c r="K39" i="82"/>
  <c r="F40" i="82"/>
  <c r="G40" i="82"/>
  <c r="H40" i="82"/>
  <c r="I40" i="82"/>
  <c r="J40" i="82"/>
  <c r="K40" i="82"/>
  <c r="F41" i="82"/>
  <c r="G41" i="82"/>
  <c r="H41" i="82"/>
  <c r="I41" i="82"/>
  <c r="J41" i="82"/>
  <c r="K41" i="82"/>
  <c r="E41" i="82"/>
  <c r="E40" i="82"/>
  <c r="E39" i="82"/>
  <c r="E33" i="82"/>
  <c r="E32" i="82"/>
  <c r="J137" i="82" l="1"/>
  <c r="J36" i="82"/>
  <c r="J35" i="82" s="1"/>
  <c r="H137" i="82"/>
  <c r="H36" i="82"/>
  <c r="H35" i="82" s="1"/>
  <c r="F137" i="82"/>
  <c r="F36" i="82"/>
  <c r="F35" i="82" s="1"/>
  <c r="K137" i="82"/>
  <c r="K36" i="82"/>
  <c r="K35" i="82" s="1"/>
  <c r="I137" i="82"/>
  <c r="I36" i="82"/>
  <c r="I35" i="82" s="1"/>
  <c r="G137" i="82"/>
  <c r="G36" i="82"/>
  <c r="G35" i="82" s="1"/>
  <c r="E36" i="82"/>
  <c r="E35" i="82" s="1"/>
  <c r="E137" i="82"/>
  <c r="J28" i="82"/>
  <c r="H28" i="82"/>
  <c r="F28" i="82"/>
  <c r="K28" i="82"/>
  <c r="I28" i="82"/>
  <c r="G28" i="82"/>
  <c r="E28" i="82"/>
  <c r="F121" i="82"/>
  <c r="G121" i="82"/>
  <c r="G120" i="82" s="1"/>
  <c r="G119" i="82" s="1"/>
  <c r="G114" i="82" s="1"/>
  <c r="G30" i="82" s="1"/>
  <c r="H121" i="82"/>
  <c r="I121" i="82"/>
  <c r="I120" i="82" s="1"/>
  <c r="I119" i="82" s="1"/>
  <c r="I114" i="82" s="1"/>
  <c r="I30" i="82" s="1"/>
  <c r="J121" i="82"/>
  <c r="K121" i="82"/>
  <c r="K120" i="82" s="1"/>
  <c r="K119" i="82" s="1"/>
  <c r="K114" i="82" s="1"/>
  <c r="K30" i="82" s="1"/>
  <c r="E121" i="82"/>
  <c r="E120" i="82" s="1"/>
  <c r="E119" i="82" s="1"/>
  <c r="E114" i="82" s="1"/>
  <c r="E30" i="82" s="1"/>
  <c r="F71" i="82"/>
  <c r="F70" i="82" s="1"/>
  <c r="F69" i="82" s="1"/>
  <c r="F64" i="82" s="1"/>
  <c r="F22" i="82" s="1"/>
  <c r="E71" i="82"/>
  <c r="E70" i="82" s="1"/>
  <c r="E69" i="82" s="1"/>
  <c r="E64" i="82" s="1"/>
  <c r="E22" i="82" s="1"/>
  <c r="F120" i="82"/>
  <c r="F119" i="82" s="1"/>
  <c r="F114" i="82" s="1"/>
  <c r="F30" i="82" s="1"/>
  <c r="H120" i="82"/>
  <c r="H119" i="82" s="1"/>
  <c r="H114" i="82" s="1"/>
  <c r="H30" i="82" s="1"/>
  <c r="J120" i="82"/>
  <c r="J119" i="82" s="1"/>
  <c r="J114" i="82" s="1"/>
  <c r="J30" i="82" s="1"/>
  <c r="E26" i="82"/>
  <c r="E110" i="82" l="1"/>
  <c r="E109" i="82" s="1"/>
  <c r="E104" i="82" s="1"/>
  <c r="E29" i="82" s="1"/>
  <c r="G71" i="82"/>
  <c r="G70" i="82" s="1"/>
  <c r="G69" i="82" s="1"/>
  <c r="G64" i="82" s="1"/>
  <c r="G22" i="82" s="1"/>
  <c r="H71" i="82"/>
  <c r="H70" i="82" s="1"/>
  <c r="H69" i="82" s="1"/>
  <c r="H64" i="82" s="1"/>
  <c r="H22" i="82" s="1"/>
  <c r="I71" i="82"/>
  <c r="I70" i="82" s="1"/>
  <c r="I69" i="82" s="1"/>
  <c r="I64" i="82" s="1"/>
  <c r="I22" i="82" s="1"/>
  <c r="J71" i="82"/>
  <c r="J70" i="82" s="1"/>
  <c r="J69" i="82" s="1"/>
  <c r="J64" i="82" s="1"/>
  <c r="J22" i="82" s="1"/>
  <c r="K71" i="82"/>
  <c r="K70" i="82" s="1"/>
  <c r="K69" i="82" s="1"/>
  <c r="K64" i="82" s="1"/>
  <c r="K22" i="82" s="1"/>
  <c r="E48" i="82" l="1"/>
  <c r="E47" i="82" s="1"/>
  <c r="E46" i="82" s="1"/>
  <c r="E45" i="82" s="1"/>
  <c r="E44" i="82" s="1"/>
  <c r="F110" i="82"/>
  <c r="F109" i="82" s="1"/>
  <c r="F104" i="82" s="1"/>
  <c r="G110" i="82"/>
  <c r="G109" i="82" s="1"/>
  <c r="G104" i="82" s="1"/>
  <c r="H110" i="82"/>
  <c r="H109" i="82" s="1"/>
  <c r="H104" i="82" s="1"/>
  <c r="I110" i="82"/>
  <c r="I109" i="82" s="1"/>
  <c r="I104" i="82" s="1"/>
  <c r="J110" i="82"/>
  <c r="J109" i="82" s="1"/>
  <c r="J104" i="82" s="1"/>
  <c r="K110" i="82"/>
  <c r="K109" i="82" s="1"/>
  <c r="K104" i="82" s="1"/>
  <c r="E136" i="82"/>
  <c r="E135" i="82" s="1"/>
  <c r="E34" i="82" s="1"/>
  <c r="E27" i="82" s="1"/>
  <c r="F136" i="82"/>
  <c r="F135" i="82" s="1"/>
  <c r="F34" i="82" s="1"/>
  <c r="G136" i="82"/>
  <c r="G135" i="82" s="1"/>
  <c r="G34" i="82" s="1"/>
  <c r="H136" i="82"/>
  <c r="H135" i="82" s="1"/>
  <c r="H34" i="82" s="1"/>
  <c r="I136" i="82"/>
  <c r="I135" i="82" s="1"/>
  <c r="I34" i="82" s="1"/>
  <c r="J136" i="82"/>
  <c r="J135" i="82" s="1"/>
  <c r="J34" i="82" s="1"/>
  <c r="K136" i="82"/>
  <c r="K135" i="82" s="1"/>
  <c r="K34" i="82" s="1"/>
  <c r="E89" i="82" l="1"/>
  <c r="K29" i="82"/>
  <c r="K27" i="82" s="1"/>
  <c r="K89" i="82"/>
  <c r="I29" i="82"/>
  <c r="I27" i="82" s="1"/>
  <c r="I89" i="82"/>
  <c r="G29" i="82"/>
  <c r="G27" i="82" s="1"/>
  <c r="G89" i="82"/>
  <c r="J29" i="82"/>
  <c r="J27" i="82" s="1"/>
  <c r="J89" i="82"/>
  <c r="H29" i="82"/>
  <c r="H27" i="82" s="1"/>
  <c r="H89" i="82"/>
  <c r="F29" i="82"/>
  <c r="F27" i="82" s="1"/>
  <c r="F89" i="82"/>
  <c r="E43" i="82"/>
  <c r="E42" i="82" s="1"/>
  <c r="E21" i="82"/>
  <c r="E20" i="82" s="1"/>
  <c r="E19" i="82" s="1"/>
  <c r="F48" i="82" l="1"/>
  <c r="F45" i="82" s="1"/>
  <c r="F44" i="82" s="1"/>
  <c r="G48" i="82"/>
  <c r="G45" i="82" s="1"/>
  <c r="G44" i="82" s="1"/>
  <c r="H48" i="82"/>
  <c r="H45" i="82" s="1"/>
  <c r="H44" i="82" s="1"/>
  <c r="I48" i="82"/>
  <c r="I45" i="82" s="1"/>
  <c r="I44" i="82" s="1"/>
  <c r="J48" i="82"/>
  <c r="J45" i="82" s="1"/>
  <c r="J44" i="82" s="1"/>
  <c r="K48" i="82"/>
  <c r="K45" i="82" s="1"/>
  <c r="K44" i="82" s="1"/>
  <c r="J43" i="82" l="1"/>
  <c r="J42" i="82" s="1"/>
  <c r="J21" i="82"/>
  <c r="J20" i="82" s="1"/>
  <c r="J19" i="82" s="1"/>
  <c r="H43" i="82"/>
  <c r="H42" i="82" s="1"/>
  <c r="H21" i="82"/>
  <c r="H20" i="82" s="1"/>
  <c r="H19" i="82" s="1"/>
  <c r="F43" i="82"/>
  <c r="F42" i="82" s="1"/>
  <c r="F21" i="82"/>
  <c r="F20" i="82" s="1"/>
  <c r="F19" i="82" s="1"/>
  <c r="K43" i="82"/>
  <c r="K42" i="82" s="1"/>
  <c r="K21" i="82"/>
  <c r="K20" i="82" s="1"/>
  <c r="K19" i="82" s="1"/>
  <c r="I43" i="82"/>
  <c r="I42" i="82" s="1"/>
  <c r="I21" i="82"/>
  <c r="I20" i="82" s="1"/>
  <c r="I19" i="82" s="1"/>
  <c r="G43" i="82"/>
  <c r="G42" i="82" s="1"/>
  <c r="G21" i="82"/>
  <c r="G20" i="82" s="1"/>
  <c r="G19" i="82" s="1"/>
  <c r="E18" i="82"/>
  <c r="F18" i="82" l="1"/>
  <c r="G18" i="82" s="1"/>
  <c r="H18" i="82" s="1"/>
  <c r="I18" i="82" s="1"/>
  <c r="J18" i="82" s="1"/>
  <c r="K18" i="82" s="1"/>
  <c r="L18" i="82" s="1"/>
  <c r="M18" i="82" s="1"/>
  <c r="N18" i="82" s="1"/>
  <c r="O18" i="82" s="1"/>
  <c r="R18" i="82" s="1"/>
  <c r="S18" i="82" s="1"/>
</calcChain>
</file>

<file path=xl/sharedStrings.xml><?xml version="1.0" encoding="utf-8"?>
<sst xmlns="http://schemas.openxmlformats.org/spreadsheetml/2006/main" count="1762" uniqueCount="302">
  <si>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</si>
  <si>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</si>
  <si>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</si>
  <si>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</si>
  <si>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</si>
  <si>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км КЛ</t>
  </si>
  <si>
    <t>км ВЛ
 1-цеп</t>
  </si>
  <si>
    <t>км ВЛ
 2-цеп</t>
  </si>
  <si>
    <t>Другое</t>
  </si>
  <si>
    <t>год начала  реализации инвестицион-ного проекта</t>
  </si>
  <si>
    <t>год окончания реализации инвестицион-ного проекта</t>
  </si>
  <si>
    <t>Наличие исходно-разрешительной документации</t>
  </si>
  <si>
    <t>№ пп</t>
  </si>
  <si>
    <t>Наименование инвестиционного проекта (группы инвестиционных проектов)</t>
  </si>
  <si>
    <t>Сроки реализации проекта</t>
  </si>
  <si>
    <t>Наименование присоединяемого объекта по производству электрической энергии который будет поставлять поставки электроэнергегии и мощности в соотвествии с договором о предоставлении мощности*</t>
  </si>
  <si>
    <t>Планируемый срок начала доставки мощности генерирующего объекта в соотвествии с договором по поставке мощности (чч.мм.гггг)*</t>
  </si>
  <si>
    <t>Наличие положительного заключения 
экспертизы проектной документации (+;-; Не требуется)</t>
  </si>
  <si>
    <t>Наличие  правоустанав-ливающих документов на земельный участок
(+;-; Не требуется)</t>
  </si>
  <si>
    <t>Разрешение 
на строи-
тельство (+;-; Не требуется)</t>
  </si>
  <si>
    <t>Приложение  № 19</t>
  </si>
  <si>
    <t>Планируемые технические характеристики</t>
  </si>
  <si>
    <t>-</t>
  </si>
  <si>
    <t>1</t>
  </si>
  <si>
    <t>не требуется</t>
  </si>
  <si>
    <t>+</t>
  </si>
  <si>
    <t>Реконструкция ВЛ-110 кВ "Гамма - Комсомольский"</t>
  </si>
  <si>
    <t>Г</t>
  </si>
  <si>
    <t>н.д.</t>
  </si>
  <si>
    <t>0</t>
  </si>
  <si>
    <t>ВСЕГО по инвестиционной программе, в том числе: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</si>
  <si>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</si>
  <si>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</si>
  <si>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</si>
  <si>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</si>
  <si>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</si>
  <si>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</si>
  <si>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</si>
  <si>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</si>
  <si>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</si>
  <si>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</si>
  <si>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</si>
  <si>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всего, в том числе: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</si>
  <si>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</si>
  <si>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</si>
  <si>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</si>
  <si>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</si>
  <si>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</si>
  <si>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</si>
  <si>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</si>
  <si>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</si>
  <si>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</si>
  <si>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</si>
  <si>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</si>
  <si>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</si>
  <si>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</si>
  <si>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</si>
  <si>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</si>
  <si>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</si>
  <si>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</si>
  <si>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</si>
  <si>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</si>
  <si>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</si>
  <si>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</si>
  <si>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</si>
  <si>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</si>
  <si>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</si>
  <si>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</si>
  <si>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</si>
  <si>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</si>
  <si>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Чукотский автономный округ</t>
  </si>
  <si>
    <t>1.1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</si>
  <si>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</si>
  <si>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</si>
  <si>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</si>
  <si>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</si>
  <si>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</si>
  <si>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</si>
  <si>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</si>
  <si>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</si>
  <si>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</si>
  <si>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</si>
  <si>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</si>
  <si>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</si>
  <si>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</si>
  <si>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</si>
  <si>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</si>
  <si>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</si>
  <si>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</si>
  <si>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</si>
  <si>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</si>
  <si>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Плавучая атомная теплоэлектростанция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</si>
  <si>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</si>
  <si>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</si>
  <si>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</si>
  <si>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</si>
  <si>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Наименование объекта по производству электрической энергии всего, в том числе: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</si>
  <si>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</si>
  <si>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</si>
  <si>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</si>
  <si>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</si>
  <si>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</si>
  <si>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</si>
  <si>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</si>
  <si>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</si>
  <si>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</si>
  <si>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</si>
  <si>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</si>
  <si>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</si>
  <si>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</si>
  <si>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</si>
  <si>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</si>
  <si>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</si>
  <si>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</si>
  <si>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</si>
  <si>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F_524-СЭС-01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</si>
  <si>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</si>
  <si>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</si>
  <si>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</si>
  <si>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</si>
  <si>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</si>
  <si>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</si>
  <si>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</si>
  <si>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</si>
  <si>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</si>
  <si>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</si>
  <si>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</si>
  <si>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</si>
  <si>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</si>
  <si>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</si>
  <si>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</si>
  <si>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r>
      <t xml:space="preserve">Инвестиционные проекты, предусмотренные схемой и программой развития </t>
    </r>
    <r>
      <rPr>
        <b/>
        <i/>
        <sz val="12"/>
        <color theme="1"/>
        <rFont val="Times New Roman"/>
        <family val="1"/>
        <charset val="204"/>
      </rPr>
      <t>субъекта Российской Федерации всего, в том числе:</t>
    </r>
  </si>
  <si>
    <t>1.1.4</t>
  </si>
  <si>
    <t>Прочее новое строительство объектов электросетевого хозяйства, всего, в том числе:</t>
  </si>
  <si>
    <t>1.1.5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</si>
  <si>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</si>
  <si>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</si>
  <si>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</si>
  <si>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</si>
  <si>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</si>
  <si>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</si>
  <si>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</si>
  <si>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</si>
  <si>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</si>
  <si>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</si>
  <si>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</si>
  <si>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</si>
  <si>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</si>
  <si>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</si>
  <si>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</si>
  <si>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</si>
  <si>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</si>
  <si>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</si>
  <si>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</si>
  <si>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</si>
  <si>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</si>
  <si>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</si>
  <si>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</si>
  <si>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</si>
  <si>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</si>
  <si>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</si>
  <si>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</si>
  <si>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</si>
  <si>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</si>
  <si>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</si>
  <si>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</si>
  <si>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</si>
  <si>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</si>
  <si>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</si>
  <si>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</si>
  <si>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</si>
  <si>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</si>
  <si>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</si>
  <si>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</si>
  <si>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</si>
  <si>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</si>
  <si>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</si>
  <si>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</si>
  <si>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</si>
  <si>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</si>
  <si>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</si>
  <si>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</si>
  <si>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</si>
  <si>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</si>
  <si>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</si>
  <si>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</si>
  <si>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</si>
  <si>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</si>
  <si>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</si>
  <si>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</si>
  <si>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</si>
  <si>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</si>
  <si>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</si>
  <si>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</si>
  <si>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</si>
  <si>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</si>
  <si>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</si>
  <si>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</si>
  <si>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</si>
  <si>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</si>
  <si>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</si>
  <si>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</si>
  <si>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</si>
  <si>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</si>
  <si>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</si>
  <si>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</si>
  <si>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</si>
  <si>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</si>
  <si>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</si>
  <si>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</si>
  <si>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</si>
  <si>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</si>
  <si>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</si>
  <si>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</si>
  <si>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</si>
  <si>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</si>
  <si>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</si>
  <si>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</si>
  <si>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</si>
  <si>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</si>
  <si>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</si>
  <si>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</si>
  <si>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</si>
  <si>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</si>
  <si>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</si>
  <si>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</si>
  <si>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</si>
  <si>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</si>
  <si>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</si>
  <si>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</si>
  <si>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</si>
  <si>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</si>
  <si>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</si>
  <si>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</si>
  <si>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</si>
  <si>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</si>
  <si>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</si>
  <si>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</si>
  <si>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</si>
  <si>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</si>
  <si>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</si>
  <si>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</si>
  <si>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</si>
  <si>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</si>
  <si>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</si>
  <si>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</si>
  <si>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</si>
  <si>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Иные инвестиционные проекты, всего, в том числе:</t>
  </si>
  <si>
    <t>1.2.7.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</si>
  <si>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соотвествии с договором 
о предоставлении мощности</t>
  </si>
  <si>
    <t>от «___» ___ 2017 г. №______</t>
  </si>
  <si>
    <t>Наличие утвержденной  проектной документации
(+;-; не требуется)</t>
  </si>
  <si>
    <t>Наличие заключения по результатам технологического и ценового аудита инвестиционного проекта
(+; -; не требуется)</t>
  </si>
  <si>
    <t>Форма 19. Отчет о техническом состоянии объекта</t>
  </si>
  <si>
    <t xml:space="preserve">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</si>
  <si>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</t>
  </si>
  <si>
    <r>
      <t xml:space="preserve">Отчет  о реализации инвестиционной программы </t>
    </r>
    <r>
      <rPr>
        <b/>
        <u/>
        <sz val="14"/>
        <rFont val="Times New Roman"/>
        <family val="1"/>
        <charset val="204"/>
      </rPr>
      <t xml:space="preserve">  АО "Чукотэнерго"  </t>
    </r>
  </si>
  <si>
    <r>
      <t xml:space="preserve">Утвержденные плановые значения показателей приведены в соответствии с  </t>
    </r>
    <r>
      <rPr>
        <b/>
        <u/>
        <sz val="14"/>
        <color theme="1"/>
        <rFont val="Times New Roman"/>
        <family val="1"/>
        <charset val="204"/>
      </rPr>
      <t>Приказом Минэнерго от 28.12.2016 №1433</t>
    </r>
  </si>
  <si>
    <t>Реконструкция обмуровки котлоагрегатов филиала Эгвекинотская ГРЭС</t>
  </si>
  <si>
    <t>Строительство двух одноцепных ВЛ 110 кВ Певек-Билибино (этап строительства №1)</t>
  </si>
  <si>
    <t>1.1.6.</t>
  </si>
  <si>
    <t>Реконструкция ВЛ-110 кВ ЭГРЭС-Иультин (87-ой км) (352 опоры)</t>
  </si>
  <si>
    <t>1.4.</t>
  </si>
  <si>
    <t>G_524-ЧТ-12</t>
  </si>
  <si>
    <r>
      <t xml:space="preserve">Год раскрытия информации: </t>
    </r>
    <r>
      <rPr>
        <b/>
        <u/>
        <sz val="14"/>
        <rFont val="Times New Roman"/>
        <family val="1"/>
        <charset val="204"/>
      </rPr>
      <t xml:space="preserve">  2019  г</t>
    </r>
    <r>
      <rPr>
        <b/>
        <sz val="14"/>
        <rFont val="Times New Roman"/>
        <family val="1"/>
        <charset val="204"/>
      </rPr>
      <t>од</t>
    </r>
  </si>
  <si>
    <t>Строительство двух одноцепных ВЛ 110 кВ Певек-Билибино (этап строительства №2)</t>
  </si>
  <si>
    <t>Реконструкция автомобильных весов филиала Чаунская ТЭЦ, в т.ч. ПИР (разработка проекта, закупка и установка автомобильных весов с целью точного измерения количества угля, завозимого на ЧТЭЦ)</t>
  </si>
  <si>
    <t>F_524-ЧТ-05</t>
  </si>
  <si>
    <t xml:space="preserve"> Модернизация бункеров БСУ филиала Чаунская ТЭЦ путем применения  высокотехнологичных материалов (сверхмолекулярных полимеров), в т.ч. ПИР (разработка проекта, покрытие внутренней поверхности бункеров сырого угля плитами из сверхмолекулярных полимеров)</t>
  </si>
  <si>
    <t>Приобретение автомобиля УАЗ для нужд ОП Анадырская ТЭЦ (фермер) в кол. 1 шт.</t>
  </si>
  <si>
    <t>Газификация Анадырской ТЭЦ (2 этап)</t>
  </si>
  <si>
    <r>
      <t xml:space="preserve">за </t>
    </r>
    <r>
      <rPr>
        <b/>
        <u/>
        <sz val="14"/>
        <rFont val="Times New Roman"/>
        <family val="1"/>
        <charset val="204"/>
      </rPr>
      <t xml:space="preserve"> II </t>
    </r>
    <r>
      <rPr>
        <b/>
        <sz val="14"/>
        <rFont val="Times New Roman"/>
        <family val="1"/>
        <charset val="204"/>
      </rPr>
      <t xml:space="preserve"> квартал </t>
    </r>
    <r>
      <rPr>
        <b/>
        <u/>
        <sz val="14"/>
        <rFont val="Times New Roman"/>
        <family val="1"/>
        <charset val="204"/>
      </rPr>
      <t xml:space="preserve">  2019  </t>
    </r>
    <r>
      <rPr>
        <b/>
        <sz val="14"/>
        <rFont val="Times New Roman"/>
        <family val="1"/>
        <charset val="204"/>
      </rPr>
      <t xml:space="preserve"> года</t>
    </r>
  </si>
  <si>
    <t>Реконструкция ПС 110 кВ Тепличный комбинат с установкой средств компенсации реактивной мощности  для увеличения пропускной способности существующего транзита ВЛ 110 кВ БИАЭС-ЧТЭЦ</t>
  </si>
  <si>
    <t>Модернизация сетевой насосоной установки Анадырской ТЭЦ</t>
  </si>
  <si>
    <t>Г_ЧЭ-1</t>
  </si>
  <si>
    <t>Г_ЧЭ-2</t>
  </si>
  <si>
    <t>K_524-СЭС-38</t>
  </si>
  <si>
    <t>J_524-ЭГ-29</t>
  </si>
  <si>
    <t>Организация интеллектуальной системы учета электроэнергии (приобретение компонентов интеллектуальной системы учета, выполнение проектных, строительно-монтажных и пусконаладочных работ по модернизации / созданию интеллектуальной системы учета электроэнергии)</t>
  </si>
  <si>
    <t>K_524-ИА-01</t>
  </si>
  <si>
    <t>K_524-СЭС-23</t>
  </si>
  <si>
    <t>K_524-СЭС-37</t>
  </si>
  <si>
    <t>1.1.6</t>
  </si>
  <si>
    <t>Приобретение устройства Сириус-3 ЛВ-03-220В-И1 для нужд филиала Северные электрические сети в кол. 1 шт.</t>
  </si>
  <si>
    <t>К_524-СЭС-н-2019-01</t>
  </si>
  <si>
    <t>Приобретение спутникового телефона IRIDIUM для нужд филиала Северные электрические сети в кол. 1 шт.</t>
  </si>
  <si>
    <t>К_524-СЭС-2019-н-04</t>
  </si>
  <si>
    <t>K_524-АТ-30_1</t>
  </si>
  <si>
    <t>K_524-ЭГ-41</t>
  </si>
  <si>
    <t>Реконструкция узла учета тепловой энергии филиала Чаунская ТЭЦ(реконструкция 1 узла тепловой энергии, с целью приведения его в соответствии с требованиями Правил учета тепловой энергии, теплоносителя, утв. ПП РФ от 18.11.2013 г. № 1034)</t>
  </si>
  <si>
    <t xml:space="preserve"> F_524-ЧТ-08</t>
  </si>
  <si>
    <t>1.2.2.4.</t>
  </si>
  <si>
    <t>Реконструкция ОРУ-6/35/110 кВ Эгвекинотской ГРЭС с заменой линейного масляного выключателя типа МКП-110М на вакуумный ВЛ 110 кВ ЭГРЭС-Валунистый</t>
  </si>
  <si>
    <t>K_524-ЭГ-39</t>
  </si>
  <si>
    <t>1.2.3.1</t>
  </si>
  <si>
    <t>Модернизация кровли котельного цеха энергетического производственно - технологического комплекса АТЭЦ (разработка проекта, замена несущих металлопрофильных конструкций кровли; замена сгораемого утеплителя на несгораемый с применением сэндвич панелей; реконструкция системы вентиляции кровли для создания микроклимата, планируемый общий объем - 2664 кв/м)</t>
  </si>
  <si>
    <t>F_524-АТ-26</t>
  </si>
  <si>
    <t>K_524-АТ-46</t>
  </si>
  <si>
    <t>К_524-АТ-н-51</t>
  </si>
  <si>
    <t>1.4</t>
  </si>
  <si>
    <t>Приобретение серверного оборудования для нужд АО "Чукотэнерго"</t>
  </si>
  <si>
    <t>K_524-ИА-н-06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</si>
</sst>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_-* #,##0.00_р_._-;\-* #,##0.00_р_._-;_-* &quot;-&quot;???_р_._-;_-@_-"/>
    <numFmt numFmtId="168" formatCode="#,##0.00,"/>
  </numFmts>
  <fonts count="4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2"/>
      <color indexed="8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name val="Arial"/>
      <family val="1"/>
    </font>
    <font>
      <b/>
      <i/>
      <sz val="12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0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2" fillId="20" borderId="1" applyNumberFormat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21" borderId="7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5" fillId="0" borderId="0"/>
    <xf numFmtId="0" fontId="6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23" borderId="8" applyNumberFormat="0" applyFont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7" fillId="0" borderId="0"/>
    <xf numFmtId="0" fontId="27" fillId="0" borderId="0"/>
    <xf numFmtId="0" fontId="5" fillId="0" borderId="0"/>
    <xf numFmtId="0" fontId="32" fillId="0" borderId="0"/>
    <xf numFmtId="0" fontId="32" fillId="0" borderId="0"/>
    <xf numFmtId="164" fontId="5" fillId="0" borderId="0" applyFont="0" applyFill="0" applyBorder="0" applyAlignment="0" applyProtection="0"/>
    <xf numFmtId="165" fontId="32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4" fillId="0" borderId="0"/>
    <xf numFmtId="0" fontId="3" fillId="0" borderId="0"/>
    <xf numFmtId="0" fontId="37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38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2" fillId="20" borderId="1" applyNumberFormat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21" borderId="7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23" borderId="8" applyNumberFormat="0" applyFont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1" fillId="0" borderId="0"/>
    <xf numFmtId="0" fontId="6" fillId="0" borderId="0"/>
    <xf numFmtId="9" fontId="32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9" fillId="0" borderId="0"/>
    <xf numFmtId="0" fontId="42" fillId="0" borderId="0"/>
    <xf numFmtId="0" fontId="42" fillId="0" borderId="0"/>
    <xf numFmtId="0" fontId="25" fillId="0" borderId="0"/>
    <xf numFmtId="0" fontId="25" fillId="0" borderId="0"/>
  </cellStyleXfs>
  <cellXfs count="70">
    <xf numFmtId="0" fontId="0" fillId="0" borderId="0" xfId="0"/>
    <xf numFmtId="0" fontId="6" fillId="0" borderId="0" xfId="37" applyFont="1" applyFill="1"/>
    <xf numFmtId="0" fontId="6" fillId="0" borderId="0" xfId="37" applyFont="1" applyFill="1" applyBorder="1"/>
    <xf numFmtId="0" fontId="26" fillId="0" borderId="0" xfId="37" applyFont="1" applyFill="1" applyAlignment="1">
      <alignment vertical="center"/>
    </xf>
    <xf numFmtId="0" fontId="6" fillId="0" borderId="0" xfId="37" applyFont="1" applyFill="1" applyAlignment="1">
      <alignment horizontal="right"/>
    </xf>
    <xf numFmtId="0" fontId="26" fillId="0" borderId="0" xfId="37" applyFont="1" applyFill="1"/>
    <xf numFmtId="0" fontId="36" fillId="0" borderId="0" xfId="0" applyFont="1" applyFill="1" applyAlignment="1"/>
    <xf numFmtId="0" fontId="36" fillId="0" borderId="0" xfId="37" applyFont="1" applyFill="1" applyAlignment="1">
      <alignment wrapText="1"/>
    </xf>
    <xf numFmtId="0" fontId="33" fillId="0" borderId="0" xfId="37" applyFont="1" applyFill="1" applyAlignment="1">
      <alignment horizontal="right" vertical="center"/>
    </xf>
    <xf numFmtId="0" fontId="33" fillId="0" borderId="0" xfId="37" applyFont="1" applyFill="1" applyAlignment="1">
      <alignment horizontal="right"/>
    </xf>
    <xf numFmtId="0" fontId="29" fillId="0" borderId="0" xfId="54" applyFont="1" applyFill="1" applyAlignment="1">
      <alignment vertical="center"/>
    </xf>
    <xf numFmtId="0" fontId="26" fillId="0" borderId="0" xfId="37" applyFont="1" applyFill="1" applyAlignment="1">
      <alignment horizontal="center" vertical="center"/>
    </xf>
    <xf numFmtId="0" fontId="29" fillId="0" borderId="0" xfId="37" applyFont="1" applyFill="1" applyAlignment="1">
      <alignment horizontal="center" vertical="center"/>
    </xf>
    <xf numFmtId="0" fontId="36" fillId="0" borderId="0" xfId="37" applyFont="1" applyFill="1" applyBorder="1" applyAlignment="1">
      <alignment vertical="center" wrapText="1"/>
    </xf>
    <xf numFmtId="0" fontId="35" fillId="0" borderId="0" xfId="54" applyFont="1" applyFill="1" applyAlignment="1">
      <alignment vertical="center"/>
    </xf>
    <xf numFmtId="0" fontId="6" fillId="0" borderId="0" xfId="37" applyFont="1" applyFill="1" applyBorder="1" applyAlignment="1">
      <alignment vertical="center"/>
    </xf>
    <xf numFmtId="0" fontId="29" fillId="0" borderId="0" xfId="54" applyFont="1" applyFill="1" applyAlignment="1">
      <alignment vertical="center" wrapText="1"/>
    </xf>
    <xf numFmtId="0" fontId="36" fillId="0" borderId="0" xfId="37" applyFont="1" applyFill="1" applyBorder="1" applyAlignment="1">
      <alignment horizontal="center"/>
    </xf>
    <xf numFmtId="0" fontId="29" fillId="0" borderId="0" xfId="54" applyFont="1" applyFill="1" applyAlignment="1">
      <alignment horizontal="center" vertical="center"/>
    </xf>
    <xf numFmtId="0" fontId="35" fillId="0" borderId="0" xfId="54" applyFont="1" applyFill="1" applyAlignment="1">
      <alignment horizontal="center" vertical="center"/>
    </xf>
    <xf numFmtId="0" fontId="36" fillId="0" borderId="0" xfId="37" applyFont="1" applyFill="1" applyBorder="1" applyAlignment="1">
      <alignment horizontal="center" vertical="center" wrapText="1"/>
    </xf>
    <xf numFmtId="0" fontId="36" fillId="0" borderId="0" xfId="37" applyFont="1" applyFill="1" applyAlignment="1">
      <alignment horizontal="center" wrapText="1"/>
    </xf>
    <xf numFmtId="0" fontId="36" fillId="0" borderId="0" xfId="0" applyFont="1" applyFill="1" applyAlignment="1">
      <alignment horizontal="center"/>
    </xf>
    <xf numFmtId="0" fontId="29" fillId="0" borderId="0" xfId="54" applyFont="1" applyFill="1" applyAlignment="1">
      <alignment horizontal="center" vertical="center" wrapText="1"/>
    </xf>
    <xf numFmtId="0" fontId="35" fillId="0" borderId="0" xfId="54" applyFont="1" applyFill="1" applyAlignment="1">
      <alignment horizontal="center" vertical="center"/>
    </xf>
    <xf numFmtId="0" fontId="29" fillId="0" borderId="0" xfId="54" applyFont="1" applyFill="1" applyAlignment="1">
      <alignment horizontal="center" vertical="center"/>
    </xf>
    <xf numFmtId="0" fontId="31" fillId="0" borderId="10" xfId="37" applyFont="1" applyFill="1" applyBorder="1" applyAlignment="1">
      <alignment horizontal="center" vertical="center" wrapText="1"/>
    </xf>
    <xf numFmtId="0" fontId="31" fillId="0" borderId="11" xfId="37" applyFont="1" applyFill="1" applyBorder="1" applyAlignment="1">
      <alignment horizontal="center" vertical="center" wrapText="1"/>
    </xf>
    <xf numFmtId="0" fontId="31" fillId="0" borderId="12" xfId="37" applyFont="1" applyFill="1" applyBorder="1" applyAlignment="1">
      <alignment horizontal="center" vertical="center" wrapText="1"/>
    </xf>
    <xf numFmtId="0" fontId="31" fillId="0" borderId="16" xfId="37" applyFont="1" applyFill="1" applyBorder="1" applyAlignment="1">
      <alignment horizontal="center" vertical="center" wrapText="1"/>
    </xf>
    <xf numFmtId="0" fontId="31" fillId="0" borderId="15" xfId="37" applyFont="1" applyFill="1" applyBorder="1" applyAlignment="1">
      <alignment horizontal="center" vertical="center" wrapText="1"/>
    </xf>
    <xf numFmtId="0" fontId="31" fillId="0" borderId="10" xfId="37" applyFont="1" applyFill="1" applyBorder="1" applyAlignment="1">
      <alignment horizontal="center" vertical="center"/>
    </xf>
    <xf numFmtId="0" fontId="31" fillId="0" borderId="14" xfId="37" applyFont="1" applyFill="1" applyBorder="1" applyAlignment="1">
      <alignment horizontal="center" vertical="center" wrapText="1"/>
    </xf>
    <xf numFmtId="0" fontId="28" fillId="0" borderId="10" xfId="45" applyFont="1" applyFill="1" applyBorder="1" applyAlignment="1">
      <alignment horizontal="center" vertical="center" textRotation="90" wrapText="1"/>
    </xf>
    <xf numFmtId="0" fontId="6" fillId="0" borderId="10" xfId="37" applyFont="1" applyFill="1" applyBorder="1" applyAlignment="1">
      <alignment horizontal="center" vertical="center" textRotation="90" wrapText="1"/>
    </xf>
    <xf numFmtId="0" fontId="30" fillId="0" borderId="10" xfId="37" applyFont="1" applyFill="1" applyBorder="1" applyAlignment="1">
      <alignment horizontal="center" vertical="center" wrapText="1"/>
    </xf>
    <xf numFmtId="0" fontId="30" fillId="0" borderId="11" xfId="37" applyFont="1" applyFill="1" applyBorder="1" applyAlignment="1">
      <alignment horizontal="center" vertical="center" wrapText="1"/>
    </xf>
    <xf numFmtId="0" fontId="31" fillId="0" borderId="13" xfId="37" applyFont="1" applyFill="1" applyBorder="1" applyAlignment="1">
      <alignment horizontal="center" vertical="center" wrapText="1"/>
    </xf>
    <xf numFmtId="0" fontId="30" fillId="0" borderId="13" xfId="37" applyFont="1" applyFill="1" applyBorder="1" applyAlignment="1">
      <alignment horizontal="center" vertical="center" wrapText="1"/>
    </xf>
    <xf numFmtId="0" fontId="31" fillId="0" borderId="10" xfId="37" applyFont="1" applyFill="1" applyBorder="1" applyAlignment="1">
      <alignment horizontal="center" vertical="center"/>
    </xf>
    <xf numFmtId="0" fontId="30" fillId="0" borderId="10" xfId="37" applyFont="1" applyFill="1" applyBorder="1" applyAlignment="1">
      <alignment horizontal="center" vertical="center"/>
    </xf>
    <xf numFmtId="49" fontId="30" fillId="0" borderId="10" xfId="54" applyNumberFormat="1" applyFont="1" applyFill="1" applyBorder="1" applyAlignment="1">
      <alignment horizontal="center" vertical="center"/>
    </xf>
    <xf numFmtId="0" fontId="30" fillId="0" borderId="10" xfId="54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/>
    </xf>
    <xf numFmtId="2" fontId="7" fillId="0" borderId="10" xfId="37" applyNumberFormat="1" applyFont="1" applyFill="1" applyBorder="1" applyAlignment="1">
      <alignment horizontal="center" vertical="center" wrapText="1"/>
    </xf>
    <xf numFmtId="2" fontId="6" fillId="0" borderId="10" xfId="0" applyNumberFormat="1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2" fontId="6" fillId="0" borderId="10" xfId="37" applyNumberFormat="1" applyFont="1" applyFill="1" applyBorder="1" applyAlignment="1">
      <alignment horizontal="center" vertical="center" wrapText="1"/>
    </xf>
    <xf numFmtId="49" fontId="29" fillId="0" borderId="10" xfId="54" applyNumberFormat="1" applyFont="1" applyFill="1" applyBorder="1" applyAlignment="1">
      <alignment horizontal="center" vertical="center"/>
    </xf>
    <xf numFmtId="0" fontId="43" fillId="0" borderId="10" xfId="54" applyFont="1" applyFill="1" applyBorder="1" applyAlignment="1">
      <alignment horizontal="center" vertical="center" wrapText="1"/>
    </xf>
    <xf numFmtId="0" fontId="29" fillId="0" borderId="10" xfId="54" applyFont="1" applyFill="1" applyBorder="1" applyAlignment="1">
      <alignment horizontal="left" vertical="center" wrapText="1"/>
    </xf>
    <xf numFmtId="0" fontId="29" fillId="0" borderId="10" xfId="0" applyFont="1" applyFill="1" applyBorder="1" applyAlignment="1">
      <alignment vertical="center" wrapText="1"/>
    </xf>
    <xf numFmtId="0" fontId="40" fillId="0" borderId="10" xfId="0" applyFont="1" applyFill="1" applyBorder="1" applyAlignment="1">
      <alignment horizontal="center" vertical="center" wrapText="1"/>
    </xf>
    <xf numFmtId="4" fontId="6" fillId="0" borderId="10" xfId="109" applyNumberFormat="1" applyFont="1" applyFill="1" applyBorder="1" applyAlignment="1">
      <alignment horizontal="center" vertical="center" wrapText="1"/>
    </xf>
    <xf numFmtId="167" fontId="7" fillId="0" borderId="10" xfId="0" applyNumberFormat="1" applyFont="1" applyFill="1" applyBorder="1" applyAlignment="1">
      <alignment horizontal="center" vertical="center" wrapText="1"/>
    </xf>
    <xf numFmtId="167" fontId="7" fillId="0" borderId="10" xfId="0" applyNumberFormat="1" applyFont="1" applyFill="1" applyBorder="1" applyAlignment="1">
      <alignment vertical="center" wrapText="1"/>
    </xf>
    <xf numFmtId="0" fontId="6" fillId="0" borderId="13" xfId="0" applyFont="1" applyFill="1" applyBorder="1" applyAlignment="1">
      <alignment horizontal="center" vertical="center" wrapText="1"/>
    </xf>
    <xf numFmtId="2" fontId="6" fillId="0" borderId="13" xfId="0" applyNumberFormat="1" applyFont="1" applyFill="1" applyBorder="1" applyAlignment="1">
      <alignment horizontal="center" vertical="center" wrapText="1"/>
    </xf>
    <xf numFmtId="49" fontId="29" fillId="0" borderId="13" xfId="54" applyNumberFormat="1" applyFont="1" applyFill="1" applyBorder="1" applyAlignment="1">
      <alignment horizontal="center" vertical="center"/>
    </xf>
    <xf numFmtId="0" fontId="30" fillId="0" borderId="13" xfId="54" applyFont="1" applyFill="1" applyBorder="1" applyAlignment="1">
      <alignment horizontal="center" vertical="center" wrapText="1"/>
    </xf>
    <xf numFmtId="0" fontId="40" fillId="0" borderId="10" xfId="0" applyFont="1" applyFill="1" applyBorder="1" applyAlignment="1">
      <alignment vertical="center" wrapText="1"/>
    </xf>
    <xf numFmtId="0" fontId="29" fillId="0" borderId="10" xfId="56" applyFont="1" applyFill="1" applyBorder="1" applyAlignment="1">
      <alignment horizontal="left" vertical="center" wrapText="1"/>
    </xf>
    <xf numFmtId="4" fontId="6" fillId="0" borderId="10" xfId="109" applyNumberFormat="1" applyFont="1" applyFill="1" applyBorder="1" applyAlignment="1">
      <alignment horizontal="center" vertical="center"/>
    </xf>
    <xf numFmtId="168" fontId="6" fillId="0" borderId="10" xfId="108" applyNumberFormat="1" applyFont="1" applyFill="1" applyBorder="1" applyAlignment="1">
      <alignment horizontal="center" vertical="center"/>
    </xf>
    <xf numFmtId="0" fontId="29" fillId="0" borderId="10" xfId="56" applyFont="1" applyFill="1" applyBorder="1" applyAlignment="1">
      <alignment horizontal="center" vertical="center" wrapText="1"/>
    </xf>
    <xf numFmtId="49" fontId="29" fillId="0" borderId="10" xfId="54" applyNumberFormat="1" applyFont="1" applyFill="1" applyBorder="1" applyAlignment="1">
      <alignment horizontal="center" vertical="center" wrapText="1"/>
    </xf>
    <xf numFmtId="49" fontId="6" fillId="0" borderId="10" xfId="0" applyNumberFormat="1" applyFont="1" applyFill="1" applyBorder="1" applyAlignment="1">
      <alignment horizontal="center" vertical="center"/>
    </xf>
    <xf numFmtId="0" fontId="29" fillId="0" borderId="10" xfId="0" applyFont="1" applyFill="1" applyBorder="1" applyAlignment="1">
      <alignment horizontal="left" vertical="center" wrapText="1"/>
    </xf>
    <xf numFmtId="0" fontId="26" fillId="0" borderId="0" xfId="37" applyFont="1" applyFill="1" applyBorder="1" applyAlignment="1">
      <alignment horizontal="left" wrapText="1"/>
    </xf>
  </cellXfs>
  <cellStyles count="110">
    <cellStyle name="20% - Акцент1" xfId="1" builtinId="30" customBuiltin="1"/>
    <cellStyle name="20% - Акцент1 2" xfId="59"/>
    <cellStyle name="20% - Акцент2" xfId="2" builtinId="34" customBuiltin="1"/>
    <cellStyle name="20% - Акцент2 2" xfId="60"/>
    <cellStyle name="20% - Акцент3" xfId="3" builtinId="38" customBuiltin="1"/>
    <cellStyle name="20% - Акцент3 2" xfId="61"/>
    <cellStyle name="20% - Акцент4" xfId="4" builtinId="42" customBuiltin="1"/>
    <cellStyle name="20% - Акцент4 2" xfId="62"/>
    <cellStyle name="20% - Акцент5" xfId="5" builtinId="46" customBuiltin="1"/>
    <cellStyle name="20% - Акцент5 2" xfId="63"/>
    <cellStyle name="20% - Акцент6" xfId="6" builtinId="50" customBuiltin="1"/>
    <cellStyle name="20% - Акцент6 2" xfId="64"/>
    <cellStyle name="40% - Акцент1" xfId="7" builtinId="31" customBuiltin="1"/>
    <cellStyle name="40% - Акцент1 2" xfId="65"/>
    <cellStyle name="40% - Акцент2" xfId="8" builtinId="35" customBuiltin="1"/>
    <cellStyle name="40% - Акцент2 2" xfId="66"/>
    <cellStyle name="40% - Акцент3" xfId="9" builtinId="39" customBuiltin="1"/>
    <cellStyle name="40% - Акцент3 2" xfId="67"/>
    <cellStyle name="40% - Акцент4" xfId="10" builtinId="43" customBuiltin="1"/>
    <cellStyle name="40% - Акцент4 2" xfId="68"/>
    <cellStyle name="40% - Акцент5" xfId="11" builtinId="47" customBuiltin="1"/>
    <cellStyle name="40% - Акцент5 2" xfId="69"/>
    <cellStyle name="40% - Акцент6" xfId="12" builtinId="51" customBuiltin="1"/>
    <cellStyle name="40% - Акцент6 2" xfId="70"/>
    <cellStyle name="60% - Акцент1" xfId="13" builtinId="32" customBuiltin="1"/>
    <cellStyle name="60% - Акцент1 2" xfId="71"/>
    <cellStyle name="60% - Акцент2" xfId="14" builtinId="36" customBuiltin="1"/>
    <cellStyle name="60% - Акцент2 2" xfId="72"/>
    <cellStyle name="60% - Акцент3" xfId="15" builtinId="40" customBuiltin="1"/>
    <cellStyle name="60% - Акцент3 2" xfId="73"/>
    <cellStyle name="60% - Акцент4" xfId="16" builtinId="44" customBuiltin="1"/>
    <cellStyle name="60% - Акцент4 2" xfId="74"/>
    <cellStyle name="60% - Акцент5" xfId="17" builtinId="48" customBuiltin="1"/>
    <cellStyle name="60% - Акцент5 2" xfId="75"/>
    <cellStyle name="60% - Акцент6" xfId="18" builtinId="52" customBuiltin="1"/>
    <cellStyle name="60% - Акцент6 2" xfId="76"/>
    <cellStyle name="Normal" xfId="10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 5" xfId="109"/>
    <cellStyle name="Обычный 12" xfId="108"/>
    <cellStyle name="Обычный 12 2" xfId="47"/>
    <cellStyle name="Обычный 2" xfId="36"/>
    <cellStyle name="Обычный 27" xfId="107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2" xfId="52"/>
    <cellStyle name="Обычный 6 2 2" xfId="53"/>
    <cellStyle name="Обычный 6 2 3" xfId="101"/>
    <cellStyle name="Обычный 7" xfId="54"/>
    <cellStyle name="Обычный 7 2" xfId="58"/>
    <cellStyle name="Обычный 8" xfId="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2 2 2 2" xfId="50"/>
    <cellStyle name="Финансовый 3" xfId="51"/>
    <cellStyle name="Хороший" xfId="43" builtinId="26" customBuiltin="1"/>
    <cellStyle name="Хороший 2" xfId="100"/>
  </cellStyles>
  <dxfs count="3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99FF66"/>
      <color rgb="FFFF3399"/>
      <color rgb="FFC9E63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162"/>
  <sheetViews>
    <sheetView tabSelected="1" view="pageBreakPreview" zoomScale="55" zoomScaleNormal="55" zoomScaleSheetLayoutView="55" workbookViewId="0">
      <selection activeCell="G68" sqref="G68"/>
    </sheetView>
  </sheetViews>
  <sheetFormatPr defaultRowHeight="15.75" x14ac:dyDescent="0.25"/>
  <cols>
    <col min="1" max="1" width="8.5" style="5" customWidth="1"/>
    <col min="2" max="2" width="37.375" style="5" customWidth="1"/>
    <col min="3" max="3" width="21.625" style="5" customWidth="1"/>
    <col min="4" max="4" width="21" style="11" customWidth="1"/>
    <col min="5" max="11" width="13.125" style="11" customWidth="1"/>
    <col min="12" max="12" width="13.875" style="11" customWidth="1"/>
    <col min="13" max="13" width="13.25" style="11" customWidth="1"/>
    <col min="14" max="14" width="14.5" style="11" customWidth="1"/>
    <col min="15" max="16" width="25.25" style="12" customWidth="1"/>
    <col min="17" max="19" width="25.25" style="11" customWidth="1"/>
    <col min="20" max="16384" width="9" style="5"/>
  </cols>
  <sheetData>
    <row r="1" spans="1:56" ht="18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8" t="s">
        <v>20</v>
      </c>
      <c r="T1" s="1"/>
      <c r="U1" s="1"/>
      <c r="V1" s="1"/>
      <c r="W1" s="1"/>
      <c r="X1" s="1"/>
      <c r="Y1" s="1"/>
      <c r="Z1" s="1"/>
      <c r="AA1" s="1"/>
      <c r="AB1" s="4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</row>
    <row r="2" spans="1:56" ht="18.75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9" t="s">
        <v>0</v>
      </c>
      <c r="T2" s="1"/>
      <c r="U2" s="1"/>
      <c r="V2" s="1"/>
      <c r="W2" s="1"/>
      <c r="X2" s="1"/>
      <c r="Y2" s="1"/>
      <c r="Z2" s="1"/>
      <c r="AA2" s="1"/>
      <c r="AB2" s="4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</row>
    <row r="3" spans="1:56" ht="18.7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9" t="s">
        <v>250</v>
      </c>
      <c r="T3" s="1"/>
      <c r="U3" s="1"/>
      <c r="V3" s="1"/>
      <c r="W3" s="1"/>
      <c r="X3" s="1"/>
      <c r="Y3" s="1"/>
      <c r="Z3" s="1"/>
      <c r="AA3" s="1"/>
      <c r="AB3" s="4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</row>
    <row r="4" spans="1:56" s="15" customFormat="1" ht="18.75" hidden="1" customHeight="1" x14ac:dyDescent="0.25">
      <c r="A4" s="20" t="s">
        <v>253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</row>
    <row r="5" spans="1:56" s="2" customFormat="1" ht="18.75" hidden="1" customHeight="1" x14ac:dyDescent="0.3">
      <c r="A5" s="21" t="s">
        <v>271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</row>
    <row r="6" spans="1:56" s="2" customFormat="1" ht="18.75" hidden="1" x14ac:dyDescent="0.3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</row>
    <row r="7" spans="1:56" s="2" customFormat="1" ht="18.75" hidden="1" customHeight="1" x14ac:dyDescent="0.3">
      <c r="A7" s="21" t="s">
        <v>256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</row>
    <row r="8" spans="1:56" s="1" customFormat="1" ht="15.75" hidden="1" customHeight="1" x14ac:dyDescent="0.25">
      <c r="A8" s="23" t="s">
        <v>254</v>
      </c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</row>
    <row r="9" spans="1:56" s="1" customFormat="1" hidden="1" x14ac:dyDescent="0.25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</row>
    <row r="10" spans="1:56" s="1" customFormat="1" ht="18.75" hidden="1" x14ac:dyDescent="0.3">
      <c r="A10" s="22" t="s">
        <v>264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</row>
    <row r="11" spans="1:56" s="1" customFormat="1" ht="18.75" hidden="1" x14ac:dyDescent="0.3">
      <c r="AB11" s="9"/>
    </row>
    <row r="12" spans="1:56" s="1" customFormat="1" ht="18.75" hidden="1" x14ac:dyDescent="0.25">
      <c r="A12" s="24" t="s">
        <v>257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</row>
    <row r="13" spans="1:56" s="1" customFormat="1" ht="18.75" hidden="1" x14ac:dyDescent="0.25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</row>
    <row r="14" spans="1:56" s="1" customFormat="1" hidden="1" x14ac:dyDescent="0.25">
      <c r="A14" s="25" t="s">
        <v>255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</row>
    <row r="15" spans="1:56" s="3" customFormat="1" ht="42.75" customHeight="1" x14ac:dyDescent="0.25">
      <c r="A15" s="26" t="s">
        <v>12</v>
      </c>
      <c r="B15" s="26" t="s">
        <v>13</v>
      </c>
      <c r="C15" s="26" t="s">
        <v>4</v>
      </c>
      <c r="D15" s="27" t="s">
        <v>15</v>
      </c>
      <c r="E15" s="26" t="s">
        <v>21</v>
      </c>
      <c r="F15" s="26"/>
      <c r="G15" s="26"/>
      <c r="H15" s="26"/>
      <c r="I15" s="26"/>
      <c r="J15" s="26"/>
      <c r="K15" s="26"/>
      <c r="L15" s="28" t="s">
        <v>14</v>
      </c>
      <c r="M15" s="29"/>
      <c r="N15" s="30"/>
      <c r="O15" s="26" t="s">
        <v>11</v>
      </c>
      <c r="P15" s="26"/>
      <c r="Q15" s="26"/>
      <c r="R15" s="26"/>
      <c r="S15" s="26"/>
    </row>
    <row r="16" spans="1:56" s="3" customFormat="1" ht="39.75" customHeight="1" x14ac:dyDescent="0.25">
      <c r="A16" s="31"/>
      <c r="B16" s="26"/>
      <c r="C16" s="26"/>
      <c r="D16" s="32"/>
      <c r="E16" s="33" t="s">
        <v>1</v>
      </c>
      <c r="F16" s="33" t="s">
        <v>2</v>
      </c>
      <c r="G16" s="33" t="s">
        <v>3</v>
      </c>
      <c r="H16" s="34" t="s">
        <v>6</v>
      </c>
      <c r="I16" s="34" t="s">
        <v>7</v>
      </c>
      <c r="J16" s="34" t="s">
        <v>5</v>
      </c>
      <c r="K16" s="33" t="s">
        <v>8</v>
      </c>
      <c r="L16" s="26" t="s">
        <v>9</v>
      </c>
      <c r="M16" s="26" t="s">
        <v>10</v>
      </c>
      <c r="N16" s="27" t="s">
        <v>16</v>
      </c>
      <c r="O16" s="35" t="s">
        <v>251</v>
      </c>
      <c r="P16" s="36" t="s">
        <v>252</v>
      </c>
      <c r="Q16" s="26" t="s">
        <v>17</v>
      </c>
      <c r="R16" s="26" t="s">
        <v>18</v>
      </c>
      <c r="S16" s="26" t="s">
        <v>19</v>
      </c>
    </row>
    <row r="17" spans="1:19" ht="157.5" customHeight="1" x14ac:dyDescent="0.25">
      <c r="A17" s="31"/>
      <c r="B17" s="26"/>
      <c r="C17" s="26"/>
      <c r="D17" s="37"/>
      <c r="E17" s="33"/>
      <c r="F17" s="33"/>
      <c r="G17" s="33"/>
      <c r="H17" s="34"/>
      <c r="I17" s="34"/>
      <c r="J17" s="34"/>
      <c r="K17" s="33"/>
      <c r="L17" s="26"/>
      <c r="M17" s="26"/>
      <c r="N17" s="37"/>
      <c r="O17" s="35"/>
      <c r="P17" s="38"/>
      <c r="Q17" s="26"/>
      <c r="R17" s="26"/>
      <c r="S17" s="26"/>
    </row>
    <row r="18" spans="1:19" ht="17.25" customHeight="1" x14ac:dyDescent="0.25">
      <c r="A18" s="39">
        <v>1</v>
      </c>
      <c r="B18" s="39">
        <v>2</v>
      </c>
      <c r="C18" s="39">
        <v>3</v>
      </c>
      <c r="D18" s="39">
        <v>4</v>
      </c>
      <c r="E18" s="39">
        <f t="shared" ref="E18:S18" si="0">D18+1</f>
        <v>5</v>
      </c>
      <c r="F18" s="39">
        <f t="shared" si="0"/>
        <v>6</v>
      </c>
      <c r="G18" s="39">
        <f t="shared" si="0"/>
        <v>7</v>
      </c>
      <c r="H18" s="39">
        <f t="shared" si="0"/>
        <v>8</v>
      </c>
      <c r="I18" s="39">
        <f t="shared" si="0"/>
        <v>9</v>
      </c>
      <c r="J18" s="39">
        <f t="shared" si="0"/>
        <v>10</v>
      </c>
      <c r="K18" s="39">
        <f t="shared" si="0"/>
        <v>11</v>
      </c>
      <c r="L18" s="39">
        <f t="shared" si="0"/>
        <v>12</v>
      </c>
      <c r="M18" s="39">
        <f t="shared" si="0"/>
        <v>13</v>
      </c>
      <c r="N18" s="39">
        <f t="shared" ref="N18" si="1">M18+1</f>
        <v>14</v>
      </c>
      <c r="O18" s="40">
        <f t="shared" ref="O18" si="2">N18+1</f>
        <v>15</v>
      </c>
      <c r="P18" s="40">
        <v>16</v>
      </c>
      <c r="Q18" s="39">
        <v>17</v>
      </c>
      <c r="R18" s="39">
        <f t="shared" ref="R18" si="3">Q18+1</f>
        <v>18</v>
      </c>
      <c r="S18" s="39">
        <f t="shared" si="0"/>
        <v>19</v>
      </c>
    </row>
    <row r="19" spans="1:19" ht="31.5" x14ac:dyDescent="0.25">
      <c r="A19" s="41" t="s">
        <v>29</v>
      </c>
      <c r="B19" s="42" t="s">
        <v>30</v>
      </c>
      <c r="C19" s="43" t="s">
        <v>27</v>
      </c>
      <c r="D19" s="44" t="s">
        <v>28</v>
      </c>
      <c r="E19" s="45">
        <f>SUM(E20,E27,E35,E41)</f>
        <v>0</v>
      </c>
      <c r="F19" s="45">
        <f t="shared" ref="F19:K19" si="4">SUM(F20,F27,F35,F41)</f>
        <v>0</v>
      </c>
      <c r="G19" s="45">
        <f t="shared" si="4"/>
        <v>0</v>
      </c>
      <c r="H19" s="45">
        <f t="shared" si="4"/>
        <v>0</v>
      </c>
      <c r="I19" s="45">
        <f t="shared" si="4"/>
        <v>0</v>
      </c>
      <c r="J19" s="45">
        <f t="shared" si="4"/>
        <v>0</v>
      </c>
      <c r="K19" s="45">
        <f t="shared" si="4"/>
        <v>0</v>
      </c>
      <c r="L19" s="44" t="s">
        <v>28</v>
      </c>
      <c r="M19" s="44" t="s">
        <v>28</v>
      </c>
      <c r="N19" s="44" t="s">
        <v>28</v>
      </c>
      <c r="O19" s="46" t="s">
        <v>28</v>
      </c>
      <c r="P19" s="46" t="s">
        <v>28</v>
      </c>
      <c r="Q19" s="46" t="s">
        <v>28</v>
      </c>
      <c r="R19" s="46" t="s">
        <v>28</v>
      </c>
      <c r="S19" s="46" t="s">
        <v>28</v>
      </c>
    </row>
    <row r="20" spans="1:19" ht="78.75" x14ac:dyDescent="0.25">
      <c r="A20" s="41" t="s">
        <v>31</v>
      </c>
      <c r="B20" s="42" t="s">
        <v>32</v>
      </c>
      <c r="C20" s="47" t="s">
        <v>27</v>
      </c>
      <c r="D20" s="44" t="s">
        <v>28</v>
      </c>
      <c r="E20" s="48">
        <f t="shared" ref="E20:K20" si="5">SUM(E21:E26)</f>
        <v>0</v>
      </c>
      <c r="F20" s="48">
        <f t="shared" si="5"/>
        <v>0</v>
      </c>
      <c r="G20" s="48">
        <f t="shared" si="5"/>
        <v>0</v>
      </c>
      <c r="H20" s="48">
        <f t="shared" si="5"/>
        <v>0</v>
      </c>
      <c r="I20" s="48">
        <f t="shared" si="5"/>
        <v>0</v>
      </c>
      <c r="J20" s="48">
        <f t="shared" si="5"/>
        <v>0</v>
      </c>
      <c r="K20" s="48">
        <f t="shared" si="5"/>
        <v>0</v>
      </c>
      <c r="L20" s="44" t="s">
        <v>28</v>
      </c>
      <c r="M20" s="44" t="s">
        <v>28</v>
      </c>
      <c r="N20" s="44" t="s">
        <v>28</v>
      </c>
      <c r="O20" s="46" t="s">
        <v>28</v>
      </c>
      <c r="P20" s="46" t="s">
        <v>28</v>
      </c>
      <c r="Q20" s="46" t="s">
        <v>28</v>
      </c>
      <c r="R20" s="46" t="s">
        <v>28</v>
      </c>
      <c r="S20" s="46" t="s">
        <v>28</v>
      </c>
    </row>
    <row r="21" spans="1:19" ht="31.5" x14ac:dyDescent="0.25">
      <c r="A21" s="41" t="s">
        <v>33</v>
      </c>
      <c r="B21" s="42" t="s">
        <v>34</v>
      </c>
      <c r="C21" s="47" t="s">
        <v>27</v>
      </c>
      <c r="D21" s="44" t="s">
        <v>28</v>
      </c>
      <c r="E21" s="48">
        <f t="shared" ref="E21:K21" si="6">E44</f>
        <v>0</v>
      </c>
      <c r="F21" s="48">
        <f t="shared" si="6"/>
        <v>0</v>
      </c>
      <c r="G21" s="48">
        <f t="shared" si="6"/>
        <v>0</v>
      </c>
      <c r="H21" s="48">
        <f t="shared" si="6"/>
        <v>0</v>
      </c>
      <c r="I21" s="48">
        <f t="shared" si="6"/>
        <v>0</v>
      </c>
      <c r="J21" s="48">
        <f t="shared" si="6"/>
        <v>0</v>
      </c>
      <c r="K21" s="48">
        <f t="shared" si="6"/>
        <v>0</v>
      </c>
      <c r="L21" s="44" t="s">
        <v>28</v>
      </c>
      <c r="M21" s="44" t="s">
        <v>28</v>
      </c>
      <c r="N21" s="44" t="s">
        <v>28</v>
      </c>
      <c r="O21" s="46" t="s">
        <v>28</v>
      </c>
      <c r="P21" s="46" t="s">
        <v>28</v>
      </c>
      <c r="Q21" s="46" t="s">
        <v>28</v>
      </c>
      <c r="R21" s="46" t="s">
        <v>28</v>
      </c>
      <c r="S21" s="46" t="s">
        <v>28</v>
      </c>
    </row>
    <row r="22" spans="1:19" ht="31.5" x14ac:dyDescent="0.25">
      <c r="A22" s="41" t="s">
        <v>35</v>
      </c>
      <c r="B22" s="42" t="s">
        <v>36</v>
      </c>
      <c r="C22" s="47" t="s">
        <v>27</v>
      </c>
      <c r="D22" s="44" t="s">
        <v>28</v>
      </c>
      <c r="E22" s="48">
        <f t="shared" ref="E22:K22" si="7">E64</f>
        <v>0</v>
      </c>
      <c r="F22" s="48">
        <f t="shared" si="7"/>
        <v>0</v>
      </c>
      <c r="G22" s="48">
        <f t="shared" si="7"/>
        <v>0</v>
      </c>
      <c r="H22" s="48">
        <f t="shared" si="7"/>
        <v>0</v>
      </c>
      <c r="I22" s="48">
        <f t="shared" si="7"/>
        <v>0</v>
      </c>
      <c r="J22" s="48">
        <f t="shared" si="7"/>
        <v>0</v>
      </c>
      <c r="K22" s="48">
        <f t="shared" si="7"/>
        <v>0</v>
      </c>
      <c r="L22" s="44" t="s">
        <v>28</v>
      </c>
      <c r="M22" s="44" t="s">
        <v>28</v>
      </c>
      <c r="N22" s="44" t="s">
        <v>28</v>
      </c>
      <c r="O22" s="46" t="s">
        <v>28</v>
      </c>
      <c r="P22" s="46" t="s">
        <v>28</v>
      </c>
      <c r="Q22" s="46" t="s">
        <v>28</v>
      </c>
      <c r="R22" s="46" t="s">
        <v>28</v>
      </c>
      <c r="S22" s="46" t="s">
        <v>28</v>
      </c>
    </row>
    <row r="23" spans="1:19" ht="78.75" x14ac:dyDescent="0.25">
      <c r="A23" s="41" t="s">
        <v>37</v>
      </c>
      <c r="B23" s="42" t="s">
        <v>38</v>
      </c>
      <c r="C23" s="47" t="s">
        <v>27</v>
      </c>
      <c r="D23" s="44" t="s">
        <v>28</v>
      </c>
      <c r="E23" s="48">
        <f t="shared" ref="E23:K23" si="8">E79</f>
        <v>0</v>
      </c>
      <c r="F23" s="48">
        <f t="shared" si="8"/>
        <v>0</v>
      </c>
      <c r="G23" s="48">
        <f t="shared" si="8"/>
        <v>0</v>
      </c>
      <c r="H23" s="48">
        <f t="shared" si="8"/>
        <v>0</v>
      </c>
      <c r="I23" s="48">
        <f t="shared" si="8"/>
        <v>0</v>
      </c>
      <c r="J23" s="48">
        <f t="shared" si="8"/>
        <v>0</v>
      </c>
      <c r="K23" s="48">
        <f t="shared" si="8"/>
        <v>0</v>
      </c>
      <c r="L23" s="44" t="s">
        <v>28</v>
      </c>
      <c r="M23" s="44" t="s">
        <v>28</v>
      </c>
      <c r="N23" s="44" t="s">
        <v>28</v>
      </c>
      <c r="O23" s="46" t="s">
        <v>28</v>
      </c>
      <c r="P23" s="46" t="s">
        <v>28</v>
      </c>
      <c r="Q23" s="46" t="s">
        <v>28</v>
      </c>
      <c r="R23" s="46" t="s">
        <v>28</v>
      </c>
      <c r="S23" s="46" t="s">
        <v>28</v>
      </c>
    </row>
    <row r="24" spans="1:19" ht="31.5" x14ac:dyDescent="0.25">
      <c r="A24" s="41" t="s">
        <v>39</v>
      </c>
      <c r="B24" s="42" t="s">
        <v>40</v>
      </c>
      <c r="C24" s="47" t="s">
        <v>27</v>
      </c>
      <c r="D24" s="44" t="s">
        <v>28</v>
      </c>
      <c r="E24" s="48">
        <v>0</v>
      </c>
      <c r="F24" s="48">
        <v>0</v>
      </c>
      <c r="G24" s="48">
        <v>0</v>
      </c>
      <c r="H24" s="48">
        <v>0</v>
      </c>
      <c r="I24" s="48">
        <v>0</v>
      </c>
      <c r="J24" s="48">
        <v>0</v>
      </c>
      <c r="K24" s="48">
        <v>0</v>
      </c>
      <c r="L24" s="44" t="s">
        <v>28</v>
      </c>
      <c r="M24" s="44" t="s">
        <v>28</v>
      </c>
      <c r="N24" s="44" t="s">
        <v>28</v>
      </c>
      <c r="O24" s="46" t="s">
        <v>28</v>
      </c>
      <c r="P24" s="46" t="s">
        <v>28</v>
      </c>
      <c r="Q24" s="46" t="s">
        <v>28</v>
      </c>
      <c r="R24" s="46" t="s">
        <v>28</v>
      </c>
      <c r="S24" s="46" t="s">
        <v>28</v>
      </c>
    </row>
    <row r="25" spans="1:19" ht="47.25" x14ac:dyDescent="0.25">
      <c r="A25" s="41" t="s">
        <v>41</v>
      </c>
      <c r="B25" s="42" t="s">
        <v>42</v>
      </c>
      <c r="C25" s="47" t="s">
        <v>27</v>
      </c>
      <c r="D25" s="44" t="s">
        <v>28</v>
      </c>
      <c r="E25" s="48">
        <v>0</v>
      </c>
      <c r="F25" s="48">
        <v>0</v>
      </c>
      <c r="G25" s="48">
        <v>0</v>
      </c>
      <c r="H25" s="48">
        <v>0</v>
      </c>
      <c r="I25" s="48">
        <v>0</v>
      </c>
      <c r="J25" s="48">
        <v>0</v>
      </c>
      <c r="K25" s="48">
        <v>0</v>
      </c>
      <c r="L25" s="44" t="s">
        <v>28</v>
      </c>
      <c r="M25" s="44" t="s">
        <v>28</v>
      </c>
      <c r="N25" s="44" t="s">
        <v>28</v>
      </c>
      <c r="O25" s="46" t="s">
        <v>28</v>
      </c>
      <c r="P25" s="46" t="s">
        <v>28</v>
      </c>
      <c r="Q25" s="46" t="s">
        <v>28</v>
      </c>
      <c r="R25" s="46" t="s">
        <v>28</v>
      </c>
      <c r="S25" s="46" t="s">
        <v>28</v>
      </c>
    </row>
    <row r="26" spans="1:19" ht="31.5" x14ac:dyDescent="0.25">
      <c r="A26" s="41" t="s">
        <v>43</v>
      </c>
      <c r="B26" s="42" t="s">
        <v>44</v>
      </c>
      <c r="C26" s="47" t="s">
        <v>27</v>
      </c>
      <c r="D26" s="44" t="s">
        <v>28</v>
      </c>
      <c r="E26" s="48">
        <f t="shared" ref="E26:K26" si="9">E86</f>
        <v>0</v>
      </c>
      <c r="F26" s="48">
        <f t="shared" si="9"/>
        <v>0</v>
      </c>
      <c r="G26" s="48">
        <f t="shared" si="9"/>
        <v>0</v>
      </c>
      <c r="H26" s="48">
        <f t="shared" si="9"/>
        <v>0</v>
      </c>
      <c r="I26" s="48">
        <f t="shared" si="9"/>
        <v>0</v>
      </c>
      <c r="J26" s="48">
        <f t="shared" si="9"/>
        <v>0</v>
      </c>
      <c r="K26" s="48">
        <f t="shared" si="9"/>
        <v>0</v>
      </c>
      <c r="L26" s="44" t="s">
        <v>28</v>
      </c>
      <c r="M26" s="44" t="s">
        <v>28</v>
      </c>
      <c r="N26" s="44" t="s">
        <v>28</v>
      </c>
      <c r="O26" s="46" t="s">
        <v>28</v>
      </c>
      <c r="P26" s="46" t="s">
        <v>28</v>
      </c>
      <c r="Q26" s="46" t="s">
        <v>28</v>
      </c>
      <c r="R26" s="46" t="s">
        <v>28</v>
      </c>
      <c r="S26" s="46" t="s">
        <v>28</v>
      </c>
    </row>
    <row r="27" spans="1:19" ht="47.25" x14ac:dyDescent="0.25">
      <c r="A27" s="41" t="s">
        <v>45</v>
      </c>
      <c r="B27" s="42" t="s">
        <v>46</v>
      </c>
      <c r="C27" s="47" t="s">
        <v>27</v>
      </c>
      <c r="D27" s="44" t="s">
        <v>28</v>
      </c>
      <c r="E27" s="48">
        <f>SUM(E28:E34)</f>
        <v>0</v>
      </c>
      <c r="F27" s="48">
        <f t="shared" ref="F27:K27" si="10">SUM(F28:F34)</f>
        <v>0</v>
      </c>
      <c r="G27" s="48">
        <f t="shared" si="10"/>
        <v>0</v>
      </c>
      <c r="H27" s="48">
        <f t="shared" si="10"/>
        <v>0</v>
      </c>
      <c r="I27" s="48">
        <f t="shared" si="10"/>
        <v>0</v>
      </c>
      <c r="J27" s="48">
        <f t="shared" si="10"/>
        <v>0</v>
      </c>
      <c r="K27" s="48">
        <f t="shared" si="10"/>
        <v>0</v>
      </c>
      <c r="L27" s="44" t="s">
        <v>28</v>
      </c>
      <c r="M27" s="44" t="s">
        <v>28</v>
      </c>
      <c r="N27" s="44" t="s">
        <v>28</v>
      </c>
      <c r="O27" s="46" t="s">
        <v>28</v>
      </c>
      <c r="P27" s="46" t="s">
        <v>28</v>
      </c>
      <c r="Q27" s="46" t="s">
        <v>28</v>
      </c>
      <c r="R27" s="46" t="s">
        <v>28</v>
      </c>
      <c r="S27" s="46" t="s">
        <v>28</v>
      </c>
    </row>
    <row r="28" spans="1:19" ht="31.5" x14ac:dyDescent="0.25">
      <c r="A28" s="41" t="s">
        <v>47</v>
      </c>
      <c r="B28" s="42" t="s">
        <v>48</v>
      </c>
      <c r="C28" s="47" t="s">
        <v>27</v>
      </c>
      <c r="D28" s="44" t="s">
        <v>28</v>
      </c>
      <c r="E28" s="48">
        <f t="shared" ref="E28:K28" si="11">E90</f>
        <v>0</v>
      </c>
      <c r="F28" s="48">
        <f t="shared" si="11"/>
        <v>0</v>
      </c>
      <c r="G28" s="48">
        <f t="shared" si="11"/>
        <v>0</v>
      </c>
      <c r="H28" s="48">
        <f t="shared" si="11"/>
        <v>0</v>
      </c>
      <c r="I28" s="48">
        <f t="shared" si="11"/>
        <v>0</v>
      </c>
      <c r="J28" s="48">
        <f t="shared" si="11"/>
        <v>0</v>
      </c>
      <c r="K28" s="48">
        <f t="shared" si="11"/>
        <v>0</v>
      </c>
      <c r="L28" s="44" t="s">
        <v>28</v>
      </c>
      <c r="M28" s="44" t="s">
        <v>28</v>
      </c>
      <c r="N28" s="44" t="s">
        <v>28</v>
      </c>
      <c r="O28" s="46" t="s">
        <v>28</v>
      </c>
      <c r="P28" s="46" t="s">
        <v>28</v>
      </c>
      <c r="Q28" s="46" t="s">
        <v>28</v>
      </c>
      <c r="R28" s="46" t="s">
        <v>28</v>
      </c>
      <c r="S28" s="46" t="s">
        <v>28</v>
      </c>
    </row>
    <row r="29" spans="1:19" x14ac:dyDescent="0.25">
      <c r="A29" s="41" t="s">
        <v>49</v>
      </c>
      <c r="B29" s="42" t="s">
        <v>50</v>
      </c>
      <c r="C29" s="47" t="s">
        <v>27</v>
      </c>
      <c r="D29" s="44" t="s">
        <v>28</v>
      </c>
      <c r="E29" s="48">
        <f t="shared" ref="E29:K29" si="12">E104</f>
        <v>0</v>
      </c>
      <c r="F29" s="48">
        <f t="shared" si="12"/>
        <v>0</v>
      </c>
      <c r="G29" s="48">
        <f t="shared" si="12"/>
        <v>0</v>
      </c>
      <c r="H29" s="48">
        <f t="shared" si="12"/>
        <v>0</v>
      </c>
      <c r="I29" s="48">
        <f t="shared" si="12"/>
        <v>0</v>
      </c>
      <c r="J29" s="48">
        <f t="shared" si="12"/>
        <v>0</v>
      </c>
      <c r="K29" s="48">
        <f t="shared" si="12"/>
        <v>0</v>
      </c>
      <c r="L29" s="44" t="s">
        <v>28</v>
      </c>
      <c r="M29" s="44" t="s">
        <v>28</v>
      </c>
      <c r="N29" s="44" t="s">
        <v>28</v>
      </c>
      <c r="O29" s="46" t="s">
        <v>28</v>
      </c>
      <c r="P29" s="46" t="s">
        <v>28</v>
      </c>
      <c r="Q29" s="46" t="s">
        <v>28</v>
      </c>
      <c r="R29" s="46" t="s">
        <v>28</v>
      </c>
      <c r="S29" s="46" t="s">
        <v>28</v>
      </c>
    </row>
    <row r="30" spans="1:19" ht="31.5" x14ac:dyDescent="0.25">
      <c r="A30" s="41" t="s">
        <v>51</v>
      </c>
      <c r="B30" s="42" t="s">
        <v>52</v>
      </c>
      <c r="C30" s="47" t="s">
        <v>27</v>
      </c>
      <c r="D30" s="44" t="s">
        <v>28</v>
      </c>
      <c r="E30" s="48">
        <f t="shared" ref="E30:K30" si="13">E114</f>
        <v>0</v>
      </c>
      <c r="F30" s="48">
        <f t="shared" si="13"/>
        <v>0</v>
      </c>
      <c r="G30" s="48">
        <f t="shared" si="13"/>
        <v>0</v>
      </c>
      <c r="H30" s="48">
        <f t="shared" si="13"/>
        <v>0</v>
      </c>
      <c r="I30" s="48">
        <f t="shared" si="13"/>
        <v>0</v>
      </c>
      <c r="J30" s="48">
        <f t="shared" si="13"/>
        <v>0</v>
      </c>
      <c r="K30" s="48">
        <f t="shared" si="13"/>
        <v>0</v>
      </c>
      <c r="L30" s="44" t="s">
        <v>28</v>
      </c>
      <c r="M30" s="44" t="s">
        <v>28</v>
      </c>
      <c r="N30" s="44" t="s">
        <v>28</v>
      </c>
      <c r="O30" s="46" t="s">
        <v>28</v>
      </c>
      <c r="P30" s="46" t="s">
        <v>28</v>
      </c>
      <c r="Q30" s="46" t="s">
        <v>28</v>
      </c>
      <c r="R30" s="46" t="s">
        <v>28</v>
      </c>
      <c r="S30" s="46" t="s">
        <v>28</v>
      </c>
    </row>
    <row r="31" spans="1:19" ht="47.25" x14ac:dyDescent="0.25">
      <c r="A31" s="41" t="s">
        <v>53</v>
      </c>
      <c r="B31" s="42" t="s">
        <v>54</v>
      </c>
      <c r="C31" s="47" t="s">
        <v>27</v>
      </c>
      <c r="D31" s="44" t="s">
        <v>28</v>
      </c>
      <c r="E31" s="48">
        <f t="shared" ref="E31:K31" si="14">E122</f>
        <v>0</v>
      </c>
      <c r="F31" s="48">
        <f t="shared" si="14"/>
        <v>0</v>
      </c>
      <c r="G31" s="48">
        <f t="shared" si="14"/>
        <v>0</v>
      </c>
      <c r="H31" s="48">
        <f t="shared" si="14"/>
        <v>0</v>
      </c>
      <c r="I31" s="48">
        <f t="shared" si="14"/>
        <v>0</v>
      </c>
      <c r="J31" s="48">
        <f t="shared" si="14"/>
        <v>0</v>
      </c>
      <c r="K31" s="48">
        <f t="shared" si="14"/>
        <v>0</v>
      </c>
      <c r="L31" s="44" t="s">
        <v>28</v>
      </c>
      <c r="M31" s="44" t="s">
        <v>28</v>
      </c>
      <c r="N31" s="44" t="s">
        <v>28</v>
      </c>
      <c r="O31" s="46" t="s">
        <v>28</v>
      </c>
      <c r="P31" s="46" t="s">
        <v>28</v>
      </c>
      <c r="Q31" s="46" t="s">
        <v>28</v>
      </c>
      <c r="R31" s="46" t="s">
        <v>28</v>
      </c>
      <c r="S31" s="46" t="s">
        <v>28</v>
      </c>
    </row>
    <row r="32" spans="1:19" x14ac:dyDescent="0.25">
      <c r="A32" s="41" t="s">
        <v>55</v>
      </c>
      <c r="B32" s="42" t="s">
        <v>56</v>
      </c>
      <c r="C32" s="47" t="s">
        <v>27</v>
      </c>
      <c r="D32" s="44" t="s">
        <v>28</v>
      </c>
      <c r="E32" s="48">
        <f t="shared" ref="E32:K32" si="15">E129</f>
        <v>0</v>
      </c>
      <c r="F32" s="48">
        <f t="shared" si="15"/>
        <v>0</v>
      </c>
      <c r="G32" s="48">
        <f t="shared" si="15"/>
        <v>0</v>
      </c>
      <c r="H32" s="48">
        <f t="shared" si="15"/>
        <v>0</v>
      </c>
      <c r="I32" s="48">
        <f t="shared" si="15"/>
        <v>0</v>
      </c>
      <c r="J32" s="48">
        <f t="shared" si="15"/>
        <v>0</v>
      </c>
      <c r="K32" s="48">
        <f t="shared" si="15"/>
        <v>0</v>
      </c>
      <c r="L32" s="44" t="s">
        <v>28</v>
      </c>
      <c r="M32" s="44" t="s">
        <v>28</v>
      </c>
      <c r="N32" s="44" t="s">
        <v>28</v>
      </c>
      <c r="O32" s="46" t="s">
        <v>28</v>
      </c>
      <c r="P32" s="46" t="s">
        <v>28</v>
      </c>
      <c r="Q32" s="46" t="s">
        <v>28</v>
      </c>
      <c r="R32" s="46" t="s">
        <v>28</v>
      </c>
      <c r="S32" s="46" t="s">
        <v>28</v>
      </c>
    </row>
    <row r="33" spans="1:19" ht="47.25" x14ac:dyDescent="0.25">
      <c r="A33" s="41" t="s">
        <v>57</v>
      </c>
      <c r="B33" s="42" t="s">
        <v>42</v>
      </c>
      <c r="C33" s="47" t="s">
        <v>27</v>
      </c>
      <c r="D33" s="44" t="s">
        <v>28</v>
      </c>
      <c r="E33" s="48">
        <f t="shared" ref="E33:K34" si="16">E134</f>
        <v>0</v>
      </c>
      <c r="F33" s="48">
        <f t="shared" si="16"/>
        <v>0</v>
      </c>
      <c r="G33" s="48">
        <f t="shared" si="16"/>
        <v>0</v>
      </c>
      <c r="H33" s="48">
        <f t="shared" si="16"/>
        <v>0</v>
      </c>
      <c r="I33" s="48">
        <f t="shared" si="16"/>
        <v>0</v>
      </c>
      <c r="J33" s="48">
        <f t="shared" si="16"/>
        <v>0</v>
      </c>
      <c r="K33" s="48">
        <f t="shared" si="16"/>
        <v>0</v>
      </c>
      <c r="L33" s="44" t="s">
        <v>28</v>
      </c>
      <c r="M33" s="44" t="s">
        <v>28</v>
      </c>
      <c r="N33" s="44" t="s">
        <v>28</v>
      </c>
      <c r="O33" s="46" t="s">
        <v>28</v>
      </c>
      <c r="P33" s="46" t="s">
        <v>28</v>
      </c>
      <c r="Q33" s="46" t="s">
        <v>28</v>
      </c>
      <c r="R33" s="46" t="s">
        <v>28</v>
      </c>
      <c r="S33" s="46" t="s">
        <v>28</v>
      </c>
    </row>
    <row r="34" spans="1:19" ht="31.5" x14ac:dyDescent="0.25">
      <c r="A34" s="41" t="s">
        <v>58</v>
      </c>
      <c r="B34" s="42" t="s">
        <v>44</v>
      </c>
      <c r="C34" s="47" t="s">
        <v>27</v>
      </c>
      <c r="D34" s="44" t="s">
        <v>28</v>
      </c>
      <c r="E34" s="48">
        <f t="shared" si="16"/>
        <v>0</v>
      </c>
      <c r="F34" s="48">
        <f t="shared" si="16"/>
        <v>0</v>
      </c>
      <c r="G34" s="48">
        <f t="shared" si="16"/>
        <v>0</v>
      </c>
      <c r="H34" s="48">
        <f t="shared" si="16"/>
        <v>0</v>
      </c>
      <c r="I34" s="48">
        <f t="shared" si="16"/>
        <v>0</v>
      </c>
      <c r="J34" s="48">
        <f t="shared" si="16"/>
        <v>0</v>
      </c>
      <c r="K34" s="48">
        <f t="shared" si="16"/>
        <v>0</v>
      </c>
      <c r="L34" s="44" t="s">
        <v>28</v>
      </c>
      <c r="M34" s="44" t="s">
        <v>28</v>
      </c>
      <c r="N34" s="44" t="s">
        <v>28</v>
      </c>
      <c r="O34" s="46" t="s">
        <v>28</v>
      </c>
      <c r="P34" s="46" t="s">
        <v>28</v>
      </c>
      <c r="Q34" s="46" t="s">
        <v>28</v>
      </c>
      <c r="R34" s="46" t="s">
        <v>28</v>
      </c>
      <c r="S34" s="46" t="s">
        <v>28</v>
      </c>
    </row>
    <row r="35" spans="1:19" ht="94.5" x14ac:dyDescent="0.25">
      <c r="A35" s="41" t="s">
        <v>59</v>
      </c>
      <c r="B35" s="42" t="s">
        <v>60</v>
      </c>
      <c r="C35" s="47" t="s">
        <v>27</v>
      </c>
      <c r="D35" s="44" t="s">
        <v>28</v>
      </c>
      <c r="E35" s="48">
        <f t="shared" ref="E35:K35" si="17">SUM(E36:E40)</f>
        <v>0</v>
      </c>
      <c r="F35" s="48">
        <f t="shared" si="17"/>
        <v>0</v>
      </c>
      <c r="G35" s="48">
        <f t="shared" si="17"/>
        <v>0</v>
      </c>
      <c r="H35" s="48">
        <f t="shared" si="17"/>
        <v>0</v>
      </c>
      <c r="I35" s="48">
        <f t="shared" si="17"/>
        <v>0</v>
      </c>
      <c r="J35" s="48">
        <f t="shared" si="17"/>
        <v>0</v>
      </c>
      <c r="K35" s="48">
        <f t="shared" si="17"/>
        <v>0</v>
      </c>
      <c r="L35" s="44" t="s">
        <v>28</v>
      </c>
      <c r="M35" s="44" t="s">
        <v>28</v>
      </c>
      <c r="N35" s="44" t="s">
        <v>28</v>
      </c>
      <c r="O35" s="46" t="s">
        <v>28</v>
      </c>
      <c r="P35" s="46" t="s">
        <v>28</v>
      </c>
      <c r="Q35" s="46" t="s">
        <v>28</v>
      </c>
      <c r="R35" s="46" t="s">
        <v>28</v>
      </c>
      <c r="S35" s="46" t="s">
        <v>28</v>
      </c>
    </row>
    <row r="36" spans="1:19" x14ac:dyDescent="0.25">
      <c r="A36" s="41" t="s">
        <v>61</v>
      </c>
      <c r="B36" s="42" t="s">
        <v>50</v>
      </c>
      <c r="C36" s="47" t="s">
        <v>27</v>
      </c>
      <c r="D36" s="44" t="s">
        <v>28</v>
      </c>
      <c r="E36" s="48">
        <f t="shared" ref="E36:K36" si="18">E138</f>
        <v>0</v>
      </c>
      <c r="F36" s="48">
        <f t="shared" si="18"/>
        <v>0</v>
      </c>
      <c r="G36" s="48">
        <f t="shared" si="18"/>
        <v>0</v>
      </c>
      <c r="H36" s="48">
        <f t="shared" si="18"/>
        <v>0</v>
      </c>
      <c r="I36" s="48">
        <f t="shared" si="18"/>
        <v>0</v>
      </c>
      <c r="J36" s="48">
        <f t="shared" si="18"/>
        <v>0</v>
      </c>
      <c r="K36" s="48">
        <f t="shared" si="18"/>
        <v>0</v>
      </c>
      <c r="L36" s="44" t="s">
        <v>28</v>
      </c>
      <c r="M36" s="44" t="s">
        <v>28</v>
      </c>
      <c r="N36" s="44" t="s">
        <v>28</v>
      </c>
      <c r="O36" s="46" t="s">
        <v>28</v>
      </c>
      <c r="P36" s="46" t="s">
        <v>28</v>
      </c>
      <c r="Q36" s="46" t="s">
        <v>28</v>
      </c>
      <c r="R36" s="46" t="s">
        <v>28</v>
      </c>
      <c r="S36" s="46" t="s">
        <v>28</v>
      </c>
    </row>
    <row r="37" spans="1:19" ht="31.5" x14ac:dyDescent="0.25">
      <c r="A37" s="41" t="s">
        <v>62</v>
      </c>
      <c r="B37" s="42" t="s">
        <v>63</v>
      </c>
      <c r="C37" s="47" t="s">
        <v>27</v>
      </c>
      <c r="D37" s="44" t="s">
        <v>28</v>
      </c>
      <c r="E37" s="48">
        <f t="shared" ref="E37:K37" si="19">E144</f>
        <v>0</v>
      </c>
      <c r="F37" s="48">
        <f t="shared" si="19"/>
        <v>0</v>
      </c>
      <c r="G37" s="48">
        <f t="shared" si="19"/>
        <v>0</v>
      </c>
      <c r="H37" s="48">
        <f t="shared" si="19"/>
        <v>0</v>
      </c>
      <c r="I37" s="48">
        <f t="shared" si="19"/>
        <v>0</v>
      </c>
      <c r="J37" s="48">
        <f t="shared" si="19"/>
        <v>0</v>
      </c>
      <c r="K37" s="48">
        <f t="shared" si="19"/>
        <v>0</v>
      </c>
      <c r="L37" s="44" t="s">
        <v>28</v>
      </c>
      <c r="M37" s="44" t="s">
        <v>28</v>
      </c>
      <c r="N37" s="44" t="s">
        <v>28</v>
      </c>
      <c r="O37" s="46" t="s">
        <v>28</v>
      </c>
      <c r="P37" s="46" t="s">
        <v>28</v>
      </c>
      <c r="Q37" s="46" t="s">
        <v>28</v>
      </c>
      <c r="R37" s="46" t="s">
        <v>28</v>
      </c>
      <c r="S37" s="46" t="s">
        <v>28</v>
      </c>
    </row>
    <row r="38" spans="1:19" ht="31.5" x14ac:dyDescent="0.25">
      <c r="A38" s="41" t="s">
        <v>64</v>
      </c>
      <c r="B38" s="42" t="s">
        <v>65</v>
      </c>
      <c r="C38" s="47" t="s">
        <v>27</v>
      </c>
      <c r="D38" s="44" t="s">
        <v>28</v>
      </c>
      <c r="E38" s="48">
        <f t="shared" ref="E38:K38" si="20">E151</f>
        <v>0</v>
      </c>
      <c r="F38" s="48">
        <f t="shared" si="20"/>
        <v>0</v>
      </c>
      <c r="G38" s="48">
        <f t="shared" si="20"/>
        <v>0</v>
      </c>
      <c r="H38" s="48">
        <f t="shared" si="20"/>
        <v>0</v>
      </c>
      <c r="I38" s="48">
        <f t="shared" si="20"/>
        <v>0</v>
      </c>
      <c r="J38" s="48">
        <f t="shared" si="20"/>
        <v>0</v>
      </c>
      <c r="K38" s="48">
        <f t="shared" si="20"/>
        <v>0</v>
      </c>
      <c r="L38" s="44" t="s">
        <v>28</v>
      </c>
      <c r="M38" s="44" t="s">
        <v>28</v>
      </c>
      <c r="N38" s="44" t="s">
        <v>28</v>
      </c>
      <c r="O38" s="46" t="s">
        <v>28</v>
      </c>
      <c r="P38" s="46" t="s">
        <v>28</v>
      </c>
      <c r="Q38" s="46" t="s">
        <v>28</v>
      </c>
      <c r="R38" s="46" t="s">
        <v>28</v>
      </c>
      <c r="S38" s="46" t="s">
        <v>28</v>
      </c>
    </row>
    <row r="39" spans="1:19" ht="47.25" x14ac:dyDescent="0.25">
      <c r="A39" s="41" t="s">
        <v>66</v>
      </c>
      <c r="B39" s="42" t="s">
        <v>42</v>
      </c>
      <c r="C39" s="47" t="s">
        <v>27</v>
      </c>
      <c r="D39" s="44" t="s">
        <v>28</v>
      </c>
      <c r="E39" s="48">
        <f t="shared" ref="E39:K41" si="21">E158</f>
        <v>0</v>
      </c>
      <c r="F39" s="48">
        <f t="shared" si="21"/>
        <v>0</v>
      </c>
      <c r="G39" s="48">
        <f t="shared" si="21"/>
        <v>0</v>
      </c>
      <c r="H39" s="48">
        <f t="shared" si="21"/>
        <v>0</v>
      </c>
      <c r="I39" s="48">
        <f t="shared" si="21"/>
        <v>0</v>
      </c>
      <c r="J39" s="48">
        <f t="shared" si="21"/>
        <v>0</v>
      </c>
      <c r="K39" s="48">
        <f t="shared" si="21"/>
        <v>0</v>
      </c>
      <c r="L39" s="44" t="s">
        <v>28</v>
      </c>
      <c r="M39" s="44" t="s">
        <v>28</v>
      </c>
      <c r="N39" s="44" t="s">
        <v>28</v>
      </c>
      <c r="O39" s="46" t="s">
        <v>28</v>
      </c>
      <c r="P39" s="46" t="s">
        <v>28</v>
      </c>
      <c r="Q39" s="46" t="s">
        <v>28</v>
      </c>
      <c r="R39" s="46" t="s">
        <v>28</v>
      </c>
      <c r="S39" s="46" t="s">
        <v>28</v>
      </c>
    </row>
    <row r="40" spans="1:19" ht="31.5" x14ac:dyDescent="0.25">
      <c r="A40" s="41" t="s">
        <v>67</v>
      </c>
      <c r="B40" s="42" t="s">
        <v>44</v>
      </c>
      <c r="C40" s="47" t="s">
        <v>27</v>
      </c>
      <c r="D40" s="44" t="s">
        <v>28</v>
      </c>
      <c r="E40" s="48">
        <f t="shared" si="21"/>
        <v>0</v>
      </c>
      <c r="F40" s="48">
        <f t="shared" si="21"/>
        <v>0</v>
      </c>
      <c r="G40" s="48">
        <f t="shared" si="21"/>
        <v>0</v>
      </c>
      <c r="H40" s="48">
        <f t="shared" si="21"/>
        <v>0</v>
      </c>
      <c r="I40" s="48">
        <f t="shared" si="21"/>
        <v>0</v>
      </c>
      <c r="J40" s="48">
        <f t="shared" si="21"/>
        <v>0</v>
      </c>
      <c r="K40" s="48">
        <f t="shared" si="21"/>
        <v>0</v>
      </c>
      <c r="L40" s="44" t="s">
        <v>28</v>
      </c>
      <c r="M40" s="44" t="s">
        <v>28</v>
      </c>
      <c r="N40" s="44" t="s">
        <v>28</v>
      </c>
      <c r="O40" s="46" t="s">
        <v>28</v>
      </c>
      <c r="P40" s="46" t="s">
        <v>28</v>
      </c>
      <c r="Q40" s="46" t="s">
        <v>28</v>
      </c>
      <c r="R40" s="46" t="s">
        <v>28</v>
      </c>
      <c r="S40" s="46" t="s">
        <v>28</v>
      </c>
    </row>
    <row r="41" spans="1:19" ht="31.5" x14ac:dyDescent="0.25">
      <c r="A41" s="41" t="s">
        <v>68</v>
      </c>
      <c r="B41" s="42" t="s">
        <v>69</v>
      </c>
      <c r="C41" s="47" t="s">
        <v>27</v>
      </c>
      <c r="D41" s="44" t="s">
        <v>28</v>
      </c>
      <c r="E41" s="48">
        <f t="shared" si="21"/>
        <v>0</v>
      </c>
      <c r="F41" s="48">
        <f t="shared" si="21"/>
        <v>0</v>
      </c>
      <c r="G41" s="48">
        <f t="shared" si="21"/>
        <v>0</v>
      </c>
      <c r="H41" s="48">
        <f t="shared" si="21"/>
        <v>0</v>
      </c>
      <c r="I41" s="48">
        <f t="shared" si="21"/>
        <v>0</v>
      </c>
      <c r="J41" s="48">
        <f t="shared" si="21"/>
        <v>0</v>
      </c>
      <c r="K41" s="48">
        <f t="shared" si="21"/>
        <v>0</v>
      </c>
      <c r="L41" s="44" t="s">
        <v>28</v>
      </c>
      <c r="M41" s="44" t="s">
        <v>28</v>
      </c>
      <c r="N41" s="44" t="s">
        <v>28</v>
      </c>
      <c r="O41" s="46" t="s">
        <v>28</v>
      </c>
      <c r="P41" s="46" t="s">
        <v>28</v>
      </c>
      <c r="Q41" s="46" t="s">
        <v>28</v>
      </c>
      <c r="R41" s="46" t="s">
        <v>28</v>
      </c>
      <c r="S41" s="46" t="s">
        <v>28</v>
      </c>
    </row>
    <row r="42" spans="1:19" x14ac:dyDescent="0.25">
      <c r="A42" s="49" t="s">
        <v>23</v>
      </c>
      <c r="B42" s="50" t="s">
        <v>70</v>
      </c>
      <c r="C42" s="47" t="s">
        <v>27</v>
      </c>
      <c r="D42" s="44" t="s">
        <v>28</v>
      </c>
      <c r="E42" s="48">
        <f t="shared" ref="E42:K42" si="22">SUM(E43,E89,E137,E160)</f>
        <v>0</v>
      </c>
      <c r="F42" s="48">
        <f t="shared" si="22"/>
        <v>0</v>
      </c>
      <c r="G42" s="48">
        <f t="shared" si="22"/>
        <v>0</v>
      </c>
      <c r="H42" s="48">
        <f t="shared" si="22"/>
        <v>0</v>
      </c>
      <c r="I42" s="48">
        <f t="shared" si="22"/>
        <v>0</v>
      </c>
      <c r="J42" s="48">
        <f t="shared" si="22"/>
        <v>0</v>
      </c>
      <c r="K42" s="48">
        <f t="shared" si="22"/>
        <v>0</v>
      </c>
      <c r="L42" s="44" t="s">
        <v>28</v>
      </c>
      <c r="M42" s="44" t="s">
        <v>28</v>
      </c>
      <c r="N42" s="44" t="s">
        <v>28</v>
      </c>
      <c r="O42" s="46" t="s">
        <v>28</v>
      </c>
      <c r="P42" s="46" t="s">
        <v>28</v>
      </c>
      <c r="Q42" s="46" t="s">
        <v>28</v>
      </c>
      <c r="R42" s="46" t="s">
        <v>28</v>
      </c>
      <c r="S42" s="46" t="s">
        <v>28</v>
      </c>
    </row>
    <row r="43" spans="1:19" ht="78.75" x14ac:dyDescent="0.25">
      <c r="A43" s="49" t="s">
        <v>71</v>
      </c>
      <c r="B43" s="42" t="s">
        <v>32</v>
      </c>
      <c r="C43" s="47" t="s">
        <v>27</v>
      </c>
      <c r="D43" s="44" t="s">
        <v>28</v>
      </c>
      <c r="E43" s="48">
        <f t="shared" ref="E43:K43" si="23">SUM(E44,E64,E79,E84,E85,E86)</f>
        <v>0</v>
      </c>
      <c r="F43" s="48">
        <f t="shared" si="23"/>
        <v>0</v>
      </c>
      <c r="G43" s="48">
        <f t="shared" si="23"/>
        <v>0</v>
      </c>
      <c r="H43" s="48">
        <f t="shared" si="23"/>
        <v>0</v>
      </c>
      <c r="I43" s="48">
        <f t="shared" si="23"/>
        <v>0</v>
      </c>
      <c r="J43" s="48">
        <f t="shared" si="23"/>
        <v>0</v>
      </c>
      <c r="K43" s="48">
        <f t="shared" si="23"/>
        <v>0</v>
      </c>
      <c r="L43" s="44" t="s">
        <v>28</v>
      </c>
      <c r="M43" s="44" t="s">
        <v>28</v>
      </c>
      <c r="N43" s="44" t="s">
        <v>28</v>
      </c>
      <c r="O43" s="46" t="s">
        <v>28</v>
      </c>
      <c r="P43" s="46" t="s">
        <v>28</v>
      </c>
      <c r="Q43" s="46" t="s">
        <v>28</v>
      </c>
      <c r="R43" s="46" t="s">
        <v>28</v>
      </c>
      <c r="S43" s="46" t="s">
        <v>28</v>
      </c>
    </row>
    <row r="44" spans="1:19" ht="31.5" x14ac:dyDescent="0.25">
      <c r="A44" s="49" t="s">
        <v>72</v>
      </c>
      <c r="B44" s="42" t="s">
        <v>73</v>
      </c>
      <c r="C44" s="47" t="s">
        <v>27</v>
      </c>
      <c r="D44" s="44" t="s">
        <v>28</v>
      </c>
      <c r="E44" s="48">
        <f t="shared" ref="E44:K44" si="24">SUM(E45,E49,E52,E61)</f>
        <v>0</v>
      </c>
      <c r="F44" s="48">
        <f t="shared" si="24"/>
        <v>0</v>
      </c>
      <c r="G44" s="48">
        <f t="shared" si="24"/>
        <v>0</v>
      </c>
      <c r="H44" s="48">
        <f t="shared" si="24"/>
        <v>0</v>
      </c>
      <c r="I44" s="48">
        <f t="shared" si="24"/>
        <v>0</v>
      </c>
      <c r="J44" s="48">
        <f t="shared" si="24"/>
        <v>0</v>
      </c>
      <c r="K44" s="48">
        <f t="shared" si="24"/>
        <v>0</v>
      </c>
      <c r="L44" s="44" t="s">
        <v>28</v>
      </c>
      <c r="M44" s="44" t="s">
        <v>28</v>
      </c>
      <c r="N44" s="44" t="s">
        <v>28</v>
      </c>
      <c r="O44" s="46" t="s">
        <v>28</v>
      </c>
      <c r="P44" s="46" t="s">
        <v>28</v>
      </c>
      <c r="Q44" s="46" t="s">
        <v>28</v>
      </c>
      <c r="R44" s="46" t="s">
        <v>28</v>
      </c>
      <c r="S44" s="46" t="s">
        <v>28</v>
      </c>
    </row>
    <row r="45" spans="1:19" ht="47.25" x14ac:dyDescent="0.25">
      <c r="A45" s="49" t="s">
        <v>74</v>
      </c>
      <c r="B45" s="42" t="s">
        <v>75</v>
      </c>
      <c r="C45" s="47" t="s">
        <v>27</v>
      </c>
      <c r="D45" s="44" t="s">
        <v>28</v>
      </c>
      <c r="E45" s="48">
        <f t="shared" ref="E45:K45" si="25">SUM(E46,E47:E48)</f>
        <v>0</v>
      </c>
      <c r="F45" s="48">
        <f t="shared" si="25"/>
        <v>0</v>
      </c>
      <c r="G45" s="48">
        <f t="shared" si="25"/>
        <v>0</v>
      </c>
      <c r="H45" s="48">
        <f t="shared" si="25"/>
        <v>0</v>
      </c>
      <c r="I45" s="48">
        <f t="shared" si="25"/>
        <v>0</v>
      </c>
      <c r="J45" s="48">
        <f t="shared" si="25"/>
        <v>0</v>
      </c>
      <c r="K45" s="48">
        <f t="shared" si="25"/>
        <v>0</v>
      </c>
      <c r="L45" s="44" t="s">
        <v>28</v>
      </c>
      <c r="M45" s="44" t="s">
        <v>28</v>
      </c>
      <c r="N45" s="44" t="s">
        <v>28</v>
      </c>
      <c r="O45" s="46" t="s">
        <v>28</v>
      </c>
      <c r="P45" s="46" t="s">
        <v>28</v>
      </c>
      <c r="Q45" s="46" t="s">
        <v>28</v>
      </c>
      <c r="R45" s="46" t="s">
        <v>28</v>
      </c>
      <c r="S45" s="46" t="s">
        <v>28</v>
      </c>
    </row>
    <row r="46" spans="1:19" ht="78.75" x14ac:dyDescent="0.25">
      <c r="A46" s="49" t="s">
        <v>76</v>
      </c>
      <c r="B46" s="42" t="s">
        <v>77</v>
      </c>
      <c r="C46" s="43" t="s">
        <v>274</v>
      </c>
      <c r="D46" s="44" t="s">
        <v>28</v>
      </c>
      <c r="E46" s="45">
        <f t="shared" ref="E46:E51" si="26">SUM(E47,E54,E62,E70)</f>
        <v>0</v>
      </c>
      <c r="F46" s="46">
        <v>0</v>
      </c>
      <c r="G46" s="46">
        <v>0</v>
      </c>
      <c r="H46" s="46">
        <v>0</v>
      </c>
      <c r="I46" s="46">
        <v>0</v>
      </c>
      <c r="J46" s="46">
        <v>0</v>
      </c>
      <c r="K46" s="46">
        <v>0</v>
      </c>
      <c r="L46" s="44" t="s">
        <v>28</v>
      </c>
      <c r="M46" s="44" t="s">
        <v>28</v>
      </c>
      <c r="N46" s="44" t="s">
        <v>28</v>
      </c>
      <c r="O46" s="46" t="s">
        <v>28</v>
      </c>
      <c r="P46" s="46" t="s">
        <v>28</v>
      </c>
      <c r="Q46" s="46" t="s">
        <v>28</v>
      </c>
      <c r="R46" s="46" t="s">
        <v>28</v>
      </c>
      <c r="S46" s="46" t="s">
        <v>28</v>
      </c>
    </row>
    <row r="47" spans="1:19" ht="78.75" x14ac:dyDescent="0.25">
      <c r="A47" s="49" t="s">
        <v>78</v>
      </c>
      <c r="B47" s="42" t="s">
        <v>79</v>
      </c>
      <c r="C47" s="43" t="s">
        <v>275</v>
      </c>
      <c r="D47" s="44" t="s">
        <v>28</v>
      </c>
      <c r="E47" s="45">
        <f t="shared" si="26"/>
        <v>0</v>
      </c>
      <c r="F47" s="46">
        <v>0</v>
      </c>
      <c r="G47" s="46">
        <v>0</v>
      </c>
      <c r="H47" s="46">
        <v>0</v>
      </c>
      <c r="I47" s="46">
        <v>0</v>
      </c>
      <c r="J47" s="46">
        <v>0</v>
      </c>
      <c r="K47" s="46">
        <v>0</v>
      </c>
      <c r="L47" s="44" t="s">
        <v>28</v>
      </c>
      <c r="M47" s="44" t="s">
        <v>28</v>
      </c>
      <c r="N47" s="44" t="s">
        <v>28</v>
      </c>
      <c r="O47" s="46" t="s">
        <v>28</v>
      </c>
      <c r="P47" s="46" t="s">
        <v>28</v>
      </c>
      <c r="Q47" s="46" t="s">
        <v>28</v>
      </c>
      <c r="R47" s="46" t="s">
        <v>28</v>
      </c>
      <c r="S47" s="46" t="s">
        <v>28</v>
      </c>
    </row>
    <row r="48" spans="1:19" ht="63" x14ac:dyDescent="0.25">
      <c r="A48" s="49" t="s">
        <v>80</v>
      </c>
      <c r="B48" s="42" t="s">
        <v>81</v>
      </c>
      <c r="C48" s="47" t="s">
        <v>27</v>
      </c>
      <c r="D48" s="44" t="s">
        <v>28</v>
      </c>
      <c r="E48" s="45">
        <f t="shared" si="26"/>
        <v>0</v>
      </c>
      <c r="F48" s="46">
        <f t="shared" ref="F48:K48" si="27">SUM(F49:F50)</f>
        <v>0</v>
      </c>
      <c r="G48" s="46">
        <f t="shared" si="27"/>
        <v>0</v>
      </c>
      <c r="H48" s="46">
        <f t="shared" si="27"/>
        <v>0</v>
      </c>
      <c r="I48" s="46">
        <f t="shared" si="27"/>
        <v>0</v>
      </c>
      <c r="J48" s="46">
        <f t="shared" si="27"/>
        <v>0</v>
      </c>
      <c r="K48" s="46">
        <f t="shared" si="27"/>
        <v>0</v>
      </c>
      <c r="L48" s="44" t="s">
        <v>28</v>
      </c>
      <c r="M48" s="44" t="s">
        <v>28</v>
      </c>
      <c r="N48" s="44" t="s">
        <v>28</v>
      </c>
      <c r="O48" s="46" t="s">
        <v>28</v>
      </c>
      <c r="P48" s="46" t="s">
        <v>28</v>
      </c>
      <c r="Q48" s="46" t="s">
        <v>28</v>
      </c>
      <c r="R48" s="46" t="s">
        <v>28</v>
      </c>
      <c r="S48" s="46" t="s">
        <v>28</v>
      </c>
    </row>
    <row r="49" spans="1:19" ht="47.25" x14ac:dyDescent="0.25">
      <c r="A49" s="49" t="s">
        <v>82</v>
      </c>
      <c r="B49" s="42" t="s">
        <v>83</v>
      </c>
      <c r="C49" s="47" t="s">
        <v>27</v>
      </c>
      <c r="D49" s="44" t="s">
        <v>28</v>
      </c>
      <c r="E49" s="46">
        <f t="shared" ref="E49:K49" si="28">SUM(E50:E51)</f>
        <v>0</v>
      </c>
      <c r="F49" s="46">
        <f t="shared" si="28"/>
        <v>0</v>
      </c>
      <c r="G49" s="46">
        <f t="shared" si="28"/>
        <v>0</v>
      </c>
      <c r="H49" s="46">
        <f t="shared" si="28"/>
        <v>0</v>
      </c>
      <c r="I49" s="46">
        <f t="shared" si="28"/>
        <v>0</v>
      </c>
      <c r="J49" s="46">
        <f t="shared" si="28"/>
        <v>0</v>
      </c>
      <c r="K49" s="46">
        <f t="shared" si="28"/>
        <v>0</v>
      </c>
      <c r="L49" s="44" t="s">
        <v>28</v>
      </c>
      <c r="M49" s="44" t="s">
        <v>28</v>
      </c>
      <c r="N49" s="44" t="s">
        <v>28</v>
      </c>
      <c r="O49" s="46" t="s">
        <v>28</v>
      </c>
      <c r="P49" s="46" t="s">
        <v>28</v>
      </c>
      <c r="Q49" s="46" t="s">
        <v>28</v>
      </c>
      <c r="R49" s="46" t="s">
        <v>28</v>
      </c>
      <c r="S49" s="46" t="s">
        <v>28</v>
      </c>
    </row>
    <row r="50" spans="1:19" ht="78.75" x14ac:dyDescent="0.25">
      <c r="A50" s="49" t="s">
        <v>84</v>
      </c>
      <c r="B50" s="42" t="s">
        <v>85</v>
      </c>
      <c r="C50" s="47" t="s">
        <v>27</v>
      </c>
      <c r="D50" s="44" t="s">
        <v>28</v>
      </c>
      <c r="E50" s="46">
        <v>0</v>
      </c>
      <c r="F50" s="46">
        <v>0</v>
      </c>
      <c r="G50" s="46">
        <v>0</v>
      </c>
      <c r="H50" s="46">
        <v>0</v>
      </c>
      <c r="I50" s="46">
        <v>0</v>
      </c>
      <c r="J50" s="46">
        <v>0</v>
      </c>
      <c r="K50" s="46">
        <v>0</v>
      </c>
      <c r="L50" s="44" t="s">
        <v>28</v>
      </c>
      <c r="M50" s="44" t="s">
        <v>28</v>
      </c>
      <c r="N50" s="44" t="s">
        <v>28</v>
      </c>
      <c r="O50" s="46" t="s">
        <v>28</v>
      </c>
      <c r="P50" s="46" t="s">
        <v>28</v>
      </c>
      <c r="Q50" s="46" t="s">
        <v>28</v>
      </c>
      <c r="R50" s="46" t="s">
        <v>28</v>
      </c>
      <c r="S50" s="46" t="s">
        <v>28</v>
      </c>
    </row>
    <row r="51" spans="1:19" ht="47.25" x14ac:dyDescent="0.25">
      <c r="A51" s="49" t="s">
        <v>86</v>
      </c>
      <c r="B51" s="42" t="s">
        <v>87</v>
      </c>
      <c r="C51" s="47" t="s">
        <v>27</v>
      </c>
      <c r="D51" s="44" t="s">
        <v>28</v>
      </c>
      <c r="E51" s="46">
        <v>0</v>
      </c>
      <c r="F51" s="46">
        <v>0</v>
      </c>
      <c r="G51" s="46">
        <v>0</v>
      </c>
      <c r="H51" s="46">
        <v>0</v>
      </c>
      <c r="I51" s="46">
        <v>0</v>
      </c>
      <c r="J51" s="46">
        <v>0</v>
      </c>
      <c r="K51" s="46">
        <v>0</v>
      </c>
      <c r="L51" s="44" t="s">
        <v>28</v>
      </c>
      <c r="M51" s="44" t="s">
        <v>28</v>
      </c>
      <c r="N51" s="44" t="s">
        <v>28</v>
      </c>
      <c r="O51" s="46" t="s">
        <v>28</v>
      </c>
      <c r="P51" s="46" t="s">
        <v>28</v>
      </c>
      <c r="Q51" s="46" t="s">
        <v>28</v>
      </c>
      <c r="R51" s="46" t="s">
        <v>28</v>
      </c>
      <c r="S51" s="46" t="s">
        <v>28</v>
      </c>
    </row>
    <row r="52" spans="1:19" ht="63" x14ac:dyDescent="0.25">
      <c r="A52" s="49" t="s">
        <v>88</v>
      </c>
      <c r="B52" s="42" t="s">
        <v>89</v>
      </c>
      <c r="C52" s="47" t="s">
        <v>27</v>
      </c>
      <c r="D52" s="44" t="s">
        <v>28</v>
      </c>
      <c r="E52" s="46">
        <f t="shared" ref="E52:K52" si="29">SUM(E53,E59)</f>
        <v>0</v>
      </c>
      <c r="F52" s="46">
        <f t="shared" si="29"/>
        <v>0</v>
      </c>
      <c r="G52" s="46">
        <f t="shared" si="29"/>
        <v>0</v>
      </c>
      <c r="H52" s="46">
        <f t="shared" si="29"/>
        <v>0</v>
      </c>
      <c r="I52" s="46">
        <f t="shared" si="29"/>
        <v>0</v>
      </c>
      <c r="J52" s="46">
        <f t="shared" si="29"/>
        <v>0</v>
      </c>
      <c r="K52" s="46">
        <f t="shared" si="29"/>
        <v>0</v>
      </c>
      <c r="L52" s="44" t="s">
        <v>28</v>
      </c>
      <c r="M52" s="44" t="s">
        <v>28</v>
      </c>
      <c r="N52" s="44" t="s">
        <v>28</v>
      </c>
      <c r="O52" s="46" t="s">
        <v>28</v>
      </c>
      <c r="P52" s="46" t="s">
        <v>28</v>
      </c>
      <c r="Q52" s="46" t="s">
        <v>28</v>
      </c>
      <c r="R52" s="46" t="s">
        <v>28</v>
      </c>
      <c r="S52" s="46" t="s">
        <v>28</v>
      </c>
    </row>
    <row r="53" spans="1:19" ht="31.5" x14ac:dyDescent="0.25">
      <c r="A53" s="49" t="s">
        <v>90</v>
      </c>
      <c r="B53" s="50" t="s">
        <v>91</v>
      </c>
      <c r="C53" s="47" t="s">
        <v>27</v>
      </c>
      <c r="D53" s="44" t="s">
        <v>28</v>
      </c>
      <c r="E53" s="46">
        <f t="shared" ref="E53:K53" si="30">E54</f>
        <v>0</v>
      </c>
      <c r="F53" s="46">
        <f t="shared" si="30"/>
        <v>0</v>
      </c>
      <c r="G53" s="46">
        <f t="shared" si="30"/>
        <v>0</v>
      </c>
      <c r="H53" s="46">
        <f t="shared" si="30"/>
        <v>0</v>
      </c>
      <c r="I53" s="46">
        <f t="shared" si="30"/>
        <v>0</v>
      </c>
      <c r="J53" s="46">
        <f t="shared" si="30"/>
        <v>0</v>
      </c>
      <c r="K53" s="46">
        <f t="shared" si="30"/>
        <v>0</v>
      </c>
      <c r="L53" s="44" t="s">
        <v>28</v>
      </c>
      <c r="M53" s="44" t="s">
        <v>28</v>
      </c>
      <c r="N53" s="44" t="s">
        <v>28</v>
      </c>
      <c r="O53" s="46" t="s">
        <v>28</v>
      </c>
      <c r="P53" s="46" t="s">
        <v>28</v>
      </c>
      <c r="Q53" s="46" t="s">
        <v>28</v>
      </c>
      <c r="R53" s="46" t="s">
        <v>28</v>
      </c>
      <c r="S53" s="46" t="s">
        <v>28</v>
      </c>
    </row>
    <row r="54" spans="1:19" ht="141.75" x14ac:dyDescent="0.25">
      <c r="A54" s="49" t="s">
        <v>90</v>
      </c>
      <c r="B54" s="42" t="s">
        <v>92</v>
      </c>
      <c r="C54" s="47" t="s">
        <v>27</v>
      </c>
      <c r="D54" s="44" t="s">
        <v>28</v>
      </c>
      <c r="E54" s="46">
        <v>0</v>
      </c>
      <c r="F54" s="46">
        <v>0</v>
      </c>
      <c r="G54" s="46">
        <v>0</v>
      </c>
      <c r="H54" s="46">
        <v>0</v>
      </c>
      <c r="I54" s="46">
        <v>0</v>
      </c>
      <c r="J54" s="46">
        <v>0</v>
      </c>
      <c r="K54" s="46">
        <v>0</v>
      </c>
      <c r="L54" s="44" t="s">
        <v>28</v>
      </c>
      <c r="M54" s="44" t="s">
        <v>28</v>
      </c>
      <c r="N54" s="44" t="s">
        <v>28</v>
      </c>
      <c r="O54" s="46" t="s">
        <v>28</v>
      </c>
      <c r="P54" s="46" t="s">
        <v>28</v>
      </c>
      <c r="Q54" s="46" t="s">
        <v>28</v>
      </c>
      <c r="R54" s="46" t="s">
        <v>28</v>
      </c>
      <c r="S54" s="46" t="s">
        <v>28</v>
      </c>
    </row>
    <row r="55" spans="1:19" ht="110.25" x14ac:dyDescent="0.25">
      <c r="A55" s="49" t="s">
        <v>90</v>
      </c>
      <c r="B55" s="42" t="s">
        <v>93</v>
      </c>
      <c r="C55" s="47" t="s">
        <v>27</v>
      </c>
      <c r="D55" s="44" t="s">
        <v>28</v>
      </c>
      <c r="E55" s="46">
        <v>0</v>
      </c>
      <c r="F55" s="46">
        <v>0</v>
      </c>
      <c r="G55" s="46">
        <v>0</v>
      </c>
      <c r="H55" s="46">
        <v>0</v>
      </c>
      <c r="I55" s="46">
        <v>0</v>
      </c>
      <c r="J55" s="46">
        <v>0</v>
      </c>
      <c r="K55" s="46">
        <v>0</v>
      </c>
      <c r="L55" s="44" t="s">
        <v>28</v>
      </c>
      <c r="M55" s="44" t="s">
        <v>28</v>
      </c>
      <c r="N55" s="44" t="s">
        <v>28</v>
      </c>
      <c r="O55" s="46" t="s">
        <v>28</v>
      </c>
      <c r="P55" s="46" t="s">
        <v>28</v>
      </c>
      <c r="Q55" s="46" t="s">
        <v>28</v>
      </c>
      <c r="R55" s="46" t="s">
        <v>28</v>
      </c>
      <c r="S55" s="46" t="s">
        <v>28</v>
      </c>
    </row>
    <row r="56" spans="1:19" ht="126" x14ac:dyDescent="0.25">
      <c r="A56" s="49" t="s">
        <v>90</v>
      </c>
      <c r="B56" s="42" t="s">
        <v>94</v>
      </c>
      <c r="C56" s="47" t="s">
        <v>27</v>
      </c>
      <c r="D56" s="44" t="s">
        <v>28</v>
      </c>
      <c r="E56" s="46">
        <v>0</v>
      </c>
      <c r="F56" s="46">
        <v>0</v>
      </c>
      <c r="G56" s="46">
        <v>0</v>
      </c>
      <c r="H56" s="46">
        <v>0</v>
      </c>
      <c r="I56" s="46">
        <v>0</v>
      </c>
      <c r="J56" s="46">
        <v>0</v>
      </c>
      <c r="K56" s="46">
        <v>0</v>
      </c>
      <c r="L56" s="44" t="s">
        <v>28</v>
      </c>
      <c r="M56" s="44" t="s">
        <v>28</v>
      </c>
      <c r="N56" s="44" t="s">
        <v>28</v>
      </c>
      <c r="O56" s="46" t="s">
        <v>28</v>
      </c>
      <c r="P56" s="46" t="s">
        <v>28</v>
      </c>
      <c r="Q56" s="46" t="s">
        <v>28</v>
      </c>
      <c r="R56" s="46" t="s">
        <v>28</v>
      </c>
      <c r="S56" s="46" t="s">
        <v>28</v>
      </c>
    </row>
    <row r="57" spans="1:19" ht="47.25" x14ac:dyDescent="0.25">
      <c r="A57" s="49" t="s">
        <v>95</v>
      </c>
      <c r="B57" s="50" t="s">
        <v>96</v>
      </c>
      <c r="C57" s="47" t="s">
        <v>27</v>
      </c>
      <c r="D57" s="44" t="s">
        <v>28</v>
      </c>
      <c r="E57" s="46">
        <f t="shared" ref="E57:K57" si="31">SUM(E58:E60)</f>
        <v>0</v>
      </c>
      <c r="F57" s="46">
        <f t="shared" si="31"/>
        <v>0</v>
      </c>
      <c r="G57" s="46">
        <f t="shared" si="31"/>
        <v>0</v>
      </c>
      <c r="H57" s="46">
        <f t="shared" si="31"/>
        <v>0</v>
      </c>
      <c r="I57" s="46">
        <f t="shared" si="31"/>
        <v>0</v>
      </c>
      <c r="J57" s="46">
        <f t="shared" si="31"/>
        <v>0</v>
      </c>
      <c r="K57" s="46">
        <f t="shared" si="31"/>
        <v>0</v>
      </c>
      <c r="L57" s="44" t="s">
        <v>28</v>
      </c>
      <c r="M57" s="44" t="s">
        <v>28</v>
      </c>
      <c r="N57" s="44" t="s">
        <v>28</v>
      </c>
      <c r="O57" s="46" t="s">
        <v>28</v>
      </c>
      <c r="P57" s="46" t="s">
        <v>28</v>
      </c>
      <c r="Q57" s="46" t="s">
        <v>28</v>
      </c>
      <c r="R57" s="46" t="s">
        <v>28</v>
      </c>
      <c r="S57" s="46" t="s">
        <v>28</v>
      </c>
    </row>
    <row r="58" spans="1:19" ht="141.75" x14ac:dyDescent="0.25">
      <c r="A58" s="49" t="s">
        <v>95</v>
      </c>
      <c r="B58" s="42" t="s">
        <v>92</v>
      </c>
      <c r="C58" s="47" t="s">
        <v>27</v>
      </c>
      <c r="D58" s="44" t="s">
        <v>28</v>
      </c>
      <c r="E58" s="46">
        <v>0</v>
      </c>
      <c r="F58" s="46">
        <v>0</v>
      </c>
      <c r="G58" s="46">
        <v>0</v>
      </c>
      <c r="H58" s="46">
        <v>0</v>
      </c>
      <c r="I58" s="46">
        <v>0</v>
      </c>
      <c r="J58" s="46">
        <v>0</v>
      </c>
      <c r="K58" s="46">
        <v>0</v>
      </c>
      <c r="L58" s="44" t="s">
        <v>28</v>
      </c>
      <c r="M58" s="44" t="s">
        <v>28</v>
      </c>
      <c r="N58" s="44" t="s">
        <v>28</v>
      </c>
      <c r="O58" s="46" t="s">
        <v>28</v>
      </c>
      <c r="P58" s="46" t="s">
        <v>28</v>
      </c>
      <c r="Q58" s="46" t="s">
        <v>28</v>
      </c>
      <c r="R58" s="46" t="s">
        <v>28</v>
      </c>
      <c r="S58" s="46" t="s">
        <v>28</v>
      </c>
    </row>
    <row r="59" spans="1:19" ht="110.25" x14ac:dyDescent="0.25">
      <c r="A59" s="49" t="s">
        <v>95</v>
      </c>
      <c r="B59" s="42" t="s">
        <v>93</v>
      </c>
      <c r="C59" s="47" t="s">
        <v>27</v>
      </c>
      <c r="D59" s="44" t="s">
        <v>28</v>
      </c>
      <c r="E59" s="46">
        <v>0</v>
      </c>
      <c r="F59" s="46">
        <v>0</v>
      </c>
      <c r="G59" s="46">
        <v>0</v>
      </c>
      <c r="H59" s="46">
        <v>0</v>
      </c>
      <c r="I59" s="46">
        <v>0</v>
      </c>
      <c r="J59" s="46">
        <v>0</v>
      </c>
      <c r="K59" s="46">
        <v>0</v>
      </c>
      <c r="L59" s="44" t="s">
        <v>28</v>
      </c>
      <c r="M59" s="44" t="s">
        <v>28</v>
      </c>
      <c r="N59" s="44" t="s">
        <v>28</v>
      </c>
      <c r="O59" s="46" t="s">
        <v>28</v>
      </c>
      <c r="P59" s="46" t="s">
        <v>28</v>
      </c>
      <c r="Q59" s="46" t="s">
        <v>28</v>
      </c>
      <c r="R59" s="46" t="s">
        <v>28</v>
      </c>
      <c r="S59" s="46" t="s">
        <v>28</v>
      </c>
    </row>
    <row r="60" spans="1:19" ht="126" x14ac:dyDescent="0.25">
      <c r="A60" s="49" t="s">
        <v>95</v>
      </c>
      <c r="B60" s="42" t="s">
        <v>94</v>
      </c>
      <c r="C60" s="47" t="s">
        <v>27</v>
      </c>
      <c r="D60" s="44" t="s">
        <v>28</v>
      </c>
      <c r="E60" s="46">
        <v>0</v>
      </c>
      <c r="F60" s="46">
        <v>0</v>
      </c>
      <c r="G60" s="46">
        <v>0</v>
      </c>
      <c r="H60" s="46">
        <v>0</v>
      </c>
      <c r="I60" s="46">
        <v>0</v>
      </c>
      <c r="J60" s="46">
        <v>0</v>
      </c>
      <c r="K60" s="46">
        <v>0</v>
      </c>
      <c r="L60" s="44" t="s">
        <v>28</v>
      </c>
      <c r="M60" s="44" t="s">
        <v>28</v>
      </c>
      <c r="N60" s="44" t="s">
        <v>28</v>
      </c>
      <c r="O60" s="46" t="s">
        <v>28</v>
      </c>
      <c r="P60" s="46" t="s">
        <v>28</v>
      </c>
      <c r="Q60" s="46" t="s">
        <v>28</v>
      </c>
      <c r="R60" s="46" t="s">
        <v>28</v>
      </c>
      <c r="S60" s="46" t="s">
        <v>28</v>
      </c>
    </row>
    <row r="61" spans="1:19" ht="94.5" x14ac:dyDescent="0.25">
      <c r="A61" s="49" t="s">
        <v>97</v>
      </c>
      <c r="B61" s="42" t="s">
        <v>98</v>
      </c>
      <c r="C61" s="47" t="s">
        <v>27</v>
      </c>
      <c r="D61" s="44" t="s">
        <v>28</v>
      </c>
      <c r="E61" s="46">
        <f t="shared" ref="E61:K61" si="32">SUM(E62:E63)</f>
        <v>0</v>
      </c>
      <c r="F61" s="46">
        <f t="shared" si="32"/>
        <v>0</v>
      </c>
      <c r="G61" s="46">
        <f t="shared" si="32"/>
        <v>0</v>
      </c>
      <c r="H61" s="46">
        <f t="shared" si="32"/>
        <v>0</v>
      </c>
      <c r="I61" s="46">
        <f t="shared" si="32"/>
        <v>0</v>
      </c>
      <c r="J61" s="46">
        <f t="shared" si="32"/>
        <v>0</v>
      </c>
      <c r="K61" s="46">
        <f t="shared" si="32"/>
        <v>0</v>
      </c>
      <c r="L61" s="44" t="s">
        <v>28</v>
      </c>
      <c r="M61" s="44" t="s">
        <v>28</v>
      </c>
      <c r="N61" s="44" t="s">
        <v>28</v>
      </c>
      <c r="O61" s="46" t="s">
        <v>28</v>
      </c>
      <c r="P61" s="46" t="s">
        <v>28</v>
      </c>
      <c r="Q61" s="46" t="s">
        <v>28</v>
      </c>
      <c r="R61" s="46" t="s">
        <v>28</v>
      </c>
      <c r="S61" s="46" t="s">
        <v>28</v>
      </c>
    </row>
    <row r="62" spans="1:19" ht="78.75" x14ac:dyDescent="0.25">
      <c r="A62" s="49" t="s">
        <v>99</v>
      </c>
      <c r="B62" s="42" t="s">
        <v>100</v>
      </c>
      <c r="C62" s="47" t="s">
        <v>27</v>
      </c>
      <c r="D62" s="44" t="s">
        <v>28</v>
      </c>
      <c r="E62" s="46">
        <v>0</v>
      </c>
      <c r="F62" s="46">
        <v>0</v>
      </c>
      <c r="G62" s="46">
        <v>0</v>
      </c>
      <c r="H62" s="46">
        <v>0</v>
      </c>
      <c r="I62" s="46">
        <v>0</v>
      </c>
      <c r="J62" s="46">
        <v>0</v>
      </c>
      <c r="K62" s="46">
        <v>0</v>
      </c>
      <c r="L62" s="44" t="s">
        <v>28</v>
      </c>
      <c r="M62" s="44" t="s">
        <v>28</v>
      </c>
      <c r="N62" s="44" t="s">
        <v>28</v>
      </c>
      <c r="O62" s="46" t="s">
        <v>28</v>
      </c>
      <c r="P62" s="46" t="s">
        <v>28</v>
      </c>
      <c r="Q62" s="46" t="s">
        <v>28</v>
      </c>
      <c r="R62" s="46" t="s">
        <v>28</v>
      </c>
      <c r="S62" s="46" t="s">
        <v>28</v>
      </c>
    </row>
    <row r="63" spans="1:19" ht="94.5" x14ac:dyDescent="0.25">
      <c r="A63" s="49" t="s">
        <v>101</v>
      </c>
      <c r="B63" s="42" t="s">
        <v>102</v>
      </c>
      <c r="C63" s="47" t="s">
        <v>27</v>
      </c>
      <c r="D63" s="44" t="s">
        <v>28</v>
      </c>
      <c r="E63" s="46">
        <v>0</v>
      </c>
      <c r="F63" s="46">
        <v>0</v>
      </c>
      <c r="G63" s="46">
        <v>0</v>
      </c>
      <c r="H63" s="46">
        <v>0</v>
      </c>
      <c r="I63" s="46">
        <v>0</v>
      </c>
      <c r="J63" s="46">
        <v>0</v>
      </c>
      <c r="K63" s="46">
        <v>0</v>
      </c>
      <c r="L63" s="44" t="s">
        <v>28</v>
      </c>
      <c r="M63" s="44" t="s">
        <v>28</v>
      </c>
      <c r="N63" s="44" t="s">
        <v>28</v>
      </c>
      <c r="O63" s="46" t="s">
        <v>28</v>
      </c>
      <c r="P63" s="46" t="s">
        <v>28</v>
      </c>
      <c r="Q63" s="46" t="s">
        <v>28</v>
      </c>
      <c r="R63" s="46" t="s">
        <v>28</v>
      </c>
      <c r="S63" s="46" t="s">
        <v>28</v>
      </c>
    </row>
    <row r="64" spans="1:19" ht="105.75" customHeight="1" x14ac:dyDescent="0.25">
      <c r="A64" s="49" t="s">
        <v>103</v>
      </c>
      <c r="B64" s="42" t="s">
        <v>104</v>
      </c>
      <c r="C64" s="47" t="s">
        <v>27</v>
      </c>
      <c r="D64" s="44" t="s">
        <v>28</v>
      </c>
      <c r="E64" s="46">
        <f t="shared" ref="E64:K64" si="33">SUM(E65,E69,E74,E76)</f>
        <v>0</v>
      </c>
      <c r="F64" s="46">
        <f t="shared" si="33"/>
        <v>0</v>
      </c>
      <c r="G64" s="46">
        <f t="shared" si="33"/>
        <v>0</v>
      </c>
      <c r="H64" s="46">
        <f t="shared" si="33"/>
        <v>0</v>
      </c>
      <c r="I64" s="46">
        <f t="shared" si="33"/>
        <v>0</v>
      </c>
      <c r="J64" s="46">
        <f t="shared" si="33"/>
        <v>0</v>
      </c>
      <c r="K64" s="46">
        <f t="shared" si="33"/>
        <v>0</v>
      </c>
      <c r="L64" s="44" t="s">
        <v>28</v>
      </c>
      <c r="M64" s="44" t="s">
        <v>28</v>
      </c>
      <c r="N64" s="44" t="s">
        <v>28</v>
      </c>
      <c r="O64" s="46" t="s">
        <v>28</v>
      </c>
      <c r="P64" s="46" t="s">
        <v>28</v>
      </c>
      <c r="Q64" s="46" t="s">
        <v>28</v>
      </c>
      <c r="R64" s="46" t="s">
        <v>28</v>
      </c>
      <c r="S64" s="46" t="s">
        <v>28</v>
      </c>
    </row>
    <row r="65" spans="1:19" ht="78.75" x14ac:dyDescent="0.25">
      <c r="A65" s="49" t="s">
        <v>105</v>
      </c>
      <c r="B65" s="42" t="s">
        <v>106</v>
      </c>
      <c r="C65" s="47" t="s">
        <v>27</v>
      </c>
      <c r="D65" s="44" t="s">
        <v>28</v>
      </c>
      <c r="E65" s="46">
        <f t="shared" ref="E65:K65" si="34">SUM(E66:E67)</f>
        <v>0</v>
      </c>
      <c r="F65" s="46">
        <f t="shared" si="34"/>
        <v>0</v>
      </c>
      <c r="G65" s="46">
        <f t="shared" si="34"/>
        <v>0</v>
      </c>
      <c r="H65" s="46">
        <f t="shared" si="34"/>
        <v>0</v>
      </c>
      <c r="I65" s="46">
        <f t="shared" si="34"/>
        <v>0</v>
      </c>
      <c r="J65" s="46">
        <f t="shared" si="34"/>
        <v>0</v>
      </c>
      <c r="K65" s="46">
        <f t="shared" si="34"/>
        <v>0</v>
      </c>
      <c r="L65" s="44" t="s">
        <v>28</v>
      </c>
      <c r="M65" s="44" t="s">
        <v>28</v>
      </c>
      <c r="N65" s="44" t="s">
        <v>28</v>
      </c>
      <c r="O65" s="46" t="s">
        <v>28</v>
      </c>
      <c r="P65" s="46" t="s">
        <v>28</v>
      </c>
      <c r="Q65" s="46" t="s">
        <v>28</v>
      </c>
      <c r="R65" s="46" t="s">
        <v>28</v>
      </c>
      <c r="S65" s="46" t="s">
        <v>28</v>
      </c>
    </row>
    <row r="66" spans="1:19" ht="111" customHeight="1" x14ac:dyDescent="0.25">
      <c r="A66" s="49" t="s">
        <v>107</v>
      </c>
      <c r="B66" s="42" t="s">
        <v>108</v>
      </c>
      <c r="C66" s="47" t="s">
        <v>27</v>
      </c>
      <c r="D66" s="44" t="s">
        <v>28</v>
      </c>
      <c r="E66" s="46">
        <v>0</v>
      </c>
      <c r="F66" s="46">
        <v>0</v>
      </c>
      <c r="G66" s="46">
        <v>0</v>
      </c>
      <c r="H66" s="46">
        <v>0</v>
      </c>
      <c r="I66" s="46">
        <v>0</v>
      </c>
      <c r="J66" s="46">
        <v>0</v>
      </c>
      <c r="K66" s="46">
        <v>0</v>
      </c>
      <c r="L66" s="44" t="s">
        <v>28</v>
      </c>
      <c r="M66" s="44" t="s">
        <v>28</v>
      </c>
      <c r="N66" s="44" t="s">
        <v>28</v>
      </c>
      <c r="O66" s="46" t="s">
        <v>28</v>
      </c>
      <c r="P66" s="46" t="s">
        <v>28</v>
      </c>
      <c r="Q66" s="46" t="s">
        <v>28</v>
      </c>
      <c r="R66" s="46" t="s">
        <v>28</v>
      </c>
      <c r="S66" s="46" t="s">
        <v>28</v>
      </c>
    </row>
    <row r="67" spans="1:19" ht="111" customHeight="1" x14ac:dyDescent="0.25">
      <c r="A67" s="49" t="s">
        <v>109</v>
      </c>
      <c r="B67" s="42" t="s">
        <v>110</v>
      </c>
      <c r="C67" s="47" t="s">
        <v>27</v>
      </c>
      <c r="D67" s="44" t="s">
        <v>28</v>
      </c>
      <c r="E67" s="46">
        <f t="shared" ref="E67:K67" si="35">SUM(E68:E68)</f>
        <v>0</v>
      </c>
      <c r="F67" s="46">
        <f t="shared" si="35"/>
        <v>0</v>
      </c>
      <c r="G67" s="46">
        <f t="shared" si="35"/>
        <v>0</v>
      </c>
      <c r="H67" s="46">
        <f t="shared" si="35"/>
        <v>0</v>
      </c>
      <c r="I67" s="46">
        <f t="shared" si="35"/>
        <v>0</v>
      </c>
      <c r="J67" s="46">
        <f t="shared" si="35"/>
        <v>0</v>
      </c>
      <c r="K67" s="46">
        <f t="shared" si="35"/>
        <v>0</v>
      </c>
      <c r="L67" s="44" t="s">
        <v>28</v>
      </c>
      <c r="M67" s="44" t="s">
        <v>28</v>
      </c>
      <c r="N67" s="44" t="s">
        <v>28</v>
      </c>
      <c r="O67" s="46" t="s">
        <v>28</v>
      </c>
      <c r="P67" s="46" t="s">
        <v>28</v>
      </c>
      <c r="Q67" s="46" t="s">
        <v>28</v>
      </c>
      <c r="R67" s="46" t="s">
        <v>28</v>
      </c>
      <c r="S67" s="46" t="s">
        <v>28</v>
      </c>
    </row>
    <row r="68" spans="1:19" ht="115.5" customHeight="1" x14ac:dyDescent="0.25">
      <c r="A68" s="49" t="s">
        <v>109</v>
      </c>
      <c r="B68" s="51" t="s">
        <v>272</v>
      </c>
      <c r="C68" s="47" t="s">
        <v>276</v>
      </c>
      <c r="D68" s="44" t="s">
        <v>28</v>
      </c>
      <c r="E68" s="44" t="s">
        <v>28</v>
      </c>
      <c r="F68" s="44" t="s">
        <v>28</v>
      </c>
      <c r="G68" s="44" t="s">
        <v>28</v>
      </c>
      <c r="H68" s="44" t="s">
        <v>28</v>
      </c>
      <c r="I68" s="44" t="s">
        <v>28</v>
      </c>
      <c r="J68" s="44" t="s">
        <v>28</v>
      </c>
      <c r="K68" s="44" t="s">
        <v>28</v>
      </c>
      <c r="L68" s="44">
        <v>2019</v>
      </c>
      <c r="M68" s="44">
        <v>2020</v>
      </c>
      <c r="N68" s="44" t="s">
        <v>28</v>
      </c>
      <c r="O68" s="46" t="s">
        <v>24</v>
      </c>
      <c r="P68" s="46" t="s">
        <v>24</v>
      </c>
      <c r="Q68" s="46" t="s">
        <v>24</v>
      </c>
      <c r="R68" s="46" t="s">
        <v>24</v>
      </c>
      <c r="S68" s="46" t="s">
        <v>24</v>
      </c>
    </row>
    <row r="69" spans="1:19" ht="43.5" customHeight="1" x14ac:dyDescent="0.25">
      <c r="A69" s="49" t="s">
        <v>111</v>
      </c>
      <c r="B69" s="42" t="s">
        <v>112</v>
      </c>
      <c r="C69" s="47" t="s">
        <v>27</v>
      </c>
      <c r="D69" s="44" t="s">
        <v>28</v>
      </c>
      <c r="E69" s="46">
        <f t="shared" ref="E69:K69" si="36">SUM(E70,E73)</f>
        <v>0</v>
      </c>
      <c r="F69" s="46">
        <f t="shared" si="36"/>
        <v>0</v>
      </c>
      <c r="G69" s="46">
        <f t="shared" si="36"/>
        <v>0</v>
      </c>
      <c r="H69" s="46">
        <f t="shared" si="36"/>
        <v>0</v>
      </c>
      <c r="I69" s="46">
        <f t="shared" si="36"/>
        <v>0</v>
      </c>
      <c r="J69" s="46">
        <f t="shared" si="36"/>
        <v>0</v>
      </c>
      <c r="K69" s="46">
        <f t="shared" si="36"/>
        <v>0</v>
      </c>
      <c r="L69" s="44" t="s">
        <v>28</v>
      </c>
      <c r="M69" s="44" t="s">
        <v>28</v>
      </c>
      <c r="N69" s="44" t="s">
        <v>28</v>
      </c>
      <c r="O69" s="44" t="s">
        <v>28</v>
      </c>
      <c r="P69" s="44" t="s">
        <v>28</v>
      </c>
      <c r="Q69" s="44" t="s">
        <v>28</v>
      </c>
      <c r="R69" s="44" t="s">
        <v>28</v>
      </c>
      <c r="S69" s="44" t="s">
        <v>28</v>
      </c>
    </row>
    <row r="70" spans="1:19" ht="31.5" x14ac:dyDescent="0.25">
      <c r="A70" s="49" t="s">
        <v>113</v>
      </c>
      <c r="B70" s="42" t="s">
        <v>114</v>
      </c>
      <c r="C70" s="47" t="s">
        <v>27</v>
      </c>
      <c r="D70" s="44" t="s">
        <v>28</v>
      </c>
      <c r="E70" s="46">
        <f t="shared" ref="E70:K70" si="37">SUM(E71:E72)</f>
        <v>0</v>
      </c>
      <c r="F70" s="46">
        <f t="shared" si="37"/>
        <v>0</v>
      </c>
      <c r="G70" s="46">
        <f t="shared" si="37"/>
        <v>0</v>
      </c>
      <c r="H70" s="46">
        <f t="shared" si="37"/>
        <v>0</v>
      </c>
      <c r="I70" s="46">
        <f t="shared" si="37"/>
        <v>0</v>
      </c>
      <c r="J70" s="46">
        <f t="shared" si="37"/>
        <v>0</v>
      </c>
      <c r="K70" s="46">
        <f t="shared" si="37"/>
        <v>0</v>
      </c>
      <c r="L70" s="44" t="s">
        <v>28</v>
      </c>
      <c r="M70" s="44" t="s">
        <v>28</v>
      </c>
      <c r="N70" s="44" t="s">
        <v>28</v>
      </c>
      <c r="O70" s="44" t="s">
        <v>28</v>
      </c>
      <c r="P70" s="44" t="s">
        <v>28</v>
      </c>
      <c r="Q70" s="44" t="s">
        <v>28</v>
      </c>
      <c r="R70" s="44" t="s">
        <v>28</v>
      </c>
      <c r="S70" s="44" t="s">
        <v>28</v>
      </c>
    </row>
    <row r="71" spans="1:19" ht="38.25" customHeight="1" x14ac:dyDescent="0.25">
      <c r="A71" s="49" t="s">
        <v>113</v>
      </c>
      <c r="B71" s="52" t="s">
        <v>26</v>
      </c>
      <c r="C71" s="47" t="s">
        <v>115</v>
      </c>
      <c r="D71" s="44" t="s">
        <v>28</v>
      </c>
      <c r="E71" s="46">
        <f>SUM(E72:E73)</f>
        <v>0</v>
      </c>
      <c r="F71" s="46">
        <f>SUM(F72:F73)</f>
        <v>0</v>
      </c>
      <c r="G71" s="46">
        <f t="shared" ref="G71:K71" si="38">SUM(G72:G73)</f>
        <v>0</v>
      </c>
      <c r="H71" s="46">
        <f t="shared" si="38"/>
        <v>0</v>
      </c>
      <c r="I71" s="46">
        <f t="shared" si="38"/>
        <v>0</v>
      </c>
      <c r="J71" s="46">
        <f t="shared" si="38"/>
        <v>0</v>
      </c>
      <c r="K71" s="46">
        <f t="shared" si="38"/>
        <v>0</v>
      </c>
      <c r="L71" s="44">
        <v>2013</v>
      </c>
      <c r="M71" s="44">
        <v>2020</v>
      </c>
      <c r="N71" s="44" t="s">
        <v>28</v>
      </c>
      <c r="O71" s="44" t="s">
        <v>25</v>
      </c>
      <c r="P71" s="46" t="s">
        <v>24</v>
      </c>
      <c r="Q71" s="44" t="s">
        <v>25</v>
      </c>
      <c r="R71" s="44" t="s">
        <v>28</v>
      </c>
      <c r="S71" s="44" t="s">
        <v>22</v>
      </c>
    </row>
    <row r="72" spans="1:19" ht="31.5" x14ac:dyDescent="0.25">
      <c r="A72" s="49" t="s">
        <v>113</v>
      </c>
      <c r="B72" s="52" t="s">
        <v>261</v>
      </c>
      <c r="C72" s="47" t="s">
        <v>277</v>
      </c>
      <c r="D72" s="44" t="s">
        <v>28</v>
      </c>
      <c r="E72" s="44" t="s">
        <v>28</v>
      </c>
      <c r="F72" s="44" t="s">
        <v>28</v>
      </c>
      <c r="G72" s="44" t="s">
        <v>28</v>
      </c>
      <c r="H72" s="44" t="s">
        <v>28</v>
      </c>
      <c r="I72" s="44" t="s">
        <v>28</v>
      </c>
      <c r="J72" s="44" t="s">
        <v>28</v>
      </c>
      <c r="K72" s="44" t="s">
        <v>28</v>
      </c>
      <c r="L72" s="44">
        <v>2018</v>
      </c>
      <c r="M72" s="44">
        <v>2019</v>
      </c>
      <c r="N72" s="44" t="s">
        <v>28</v>
      </c>
      <c r="O72" s="53" t="s">
        <v>25</v>
      </c>
      <c r="P72" s="53" t="s">
        <v>24</v>
      </c>
      <c r="Q72" s="53" t="s">
        <v>25</v>
      </c>
      <c r="R72" s="53" t="s">
        <v>25</v>
      </c>
      <c r="S72" s="46" t="s">
        <v>22</v>
      </c>
    </row>
    <row r="73" spans="1:19" ht="47.25" x14ac:dyDescent="0.25">
      <c r="A73" s="49" t="s">
        <v>116</v>
      </c>
      <c r="B73" s="42" t="s">
        <v>117</v>
      </c>
      <c r="C73" s="47" t="s">
        <v>27</v>
      </c>
      <c r="D73" s="44" t="s">
        <v>28</v>
      </c>
      <c r="E73" s="46">
        <v>0</v>
      </c>
      <c r="F73" s="46">
        <v>0</v>
      </c>
      <c r="G73" s="46">
        <v>0</v>
      </c>
      <c r="H73" s="46">
        <v>0</v>
      </c>
      <c r="I73" s="46">
        <v>0</v>
      </c>
      <c r="J73" s="46">
        <v>0</v>
      </c>
      <c r="K73" s="46">
        <v>0</v>
      </c>
      <c r="L73" s="44" t="s">
        <v>28</v>
      </c>
      <c r="M73" s="44" t="s">
        <v>28</v>
      </c>
      <c r="N73" s="44" t="s">
        <v>28</v>
      </c>
      <c r="O73" s="44" t="s">
        <v>28</v>
      </c>
      <c r="P73" s="44" t="s">
        <v>28</v>
      </c>
      <c r="Q73" s="44" t="s">
        <v>28</v>
      </c>
      <c r="R73" s="44" t="s">
        <v>28</v>
      </c>
      <c r="S73" s="44" t="s">
        <v>28</v>
      </c>
    </row>
    <row r="74" spans="1:19" ht="47.25" x14ac:dyDescent="0.25">
      <c r="A74" s="49" t="s">
        <v>118</v>
      </c>
      <c r="B74" s="42" t="s">
        <v>119</v>
      </c>
      <c r="C74" s="47" t="s">
        <v>27</v>
      </c>
      <c r="D74" s="44" t="s">
        <v>28</v>
      </c>
      <c r="E74" s="46">
        <f t="shared" ref="E74:K74" si="39">E75</f>
        <v>0</v>
      </c>
      <c r="F74" s="46">
        <f t="shared" si="39"/>
        <v>0</v>
      </c>
      <c r="G74" s="46">
        <f t="shared" si="39"/>
        <v>0</v>
      </c>
      <c r="H74" s="46">
        <f t="shared" si="39"/>
        <v>0</v>
      </c>
      <c r="I74" s="46">
        <f t="shared" si="39"/>
        <v>0</v>
      </c>
      <c r="J74" s="46">
        <f t="shared" si="39"/>
        <v>0</v>
      </c>
      <c r="K74" s="46">
        <f t="shared" si="39"/>
        <v>0</v>
      </c>
      <c r="L74" s="44" t="s">
        <v>28</v>
      </c>
      <c r="M74" s="44" t="s">
        <v>28</v>
      </c>
      <c r="N74" s="44" t="s">
        <v>28</v>
      </c>
      <c r="O74" s="44" t="s">
        <v>28</v>
      </c>
      <c r="P74" s="44" t="s">
        <v>28</v>
      </c>
      <c r="Q74" s="44" t="s">
        <v>28</v>
      </c>
      <c r="R74" s="44" t="s">
        <v>28</v>
      </c>
      <c r="S74" s="44" t="s">
        <v>28</v>
      </c>
    </row>
    <row r="75" spans="1:19" ht="159.75" customHeight="1" x14ac:dyDescent="0.25">
      <c r="A75" s="49" t="s">
        <v>118</v>
      </c>
      <c r="B75" s="52" t="s">
        <v>278</v>
      </c>
      <c r="C75" s="47" t="s">
        <v>279</v>
      </c>
      <c r="D75" s="44" t="s">
        <v>28</v>
      </c>
      <c r="E75" s="46">
        <v>0</v>
      </c>
      <c r="F75" s="46">
        <v>0</v>
      </c>
      <c r="G75" s="46">
        <v>0</v>
      </c>
      <c r="H75" s="46">
        <v>0</v>
      </c>
      <c r="I75" s="46">
        <v>0</v>
      </c>
      <c r="J75" s="46">
        <v>0</v>
      </c>
      <c r="K75" s="46">
        <v>0</v>
      </c>
      <c r="L75" s="44">
        <v>2019</v>
      </c>
      <c r="M75" s="44">
        <v>2025</v>
      </c>
      <c r="N75" s="44" t="s">
        <v>28</v>
      </c>
      <c r="O75" s="53" t="s">
        <v>24</v>
      </c>
      <c r="P75" s="53" t="s">
        <v>24</v>
      </c>
      <c r="Q75" s="53" t="s">
        <v>24</v>
      </c>
      <c r="R75" s="53" t="s">
        <v>24</v>
      </c>
      <c r="S75" s="53" t="s">
        <v>24</v>
      </c>
    </row>
    <row r="76" spans="1:19" ht="99.75" customHeight="1" x14ac:dyDescent="0.25">
      <c r="A76" s="49" t="s">
        <v>120</v>
      </c>
      <c r="B76" s="42" t="s">
        <v>121</v>
      </c>
      <c r="C76" s="47" t="s">
        <v>27</v>
      </c>
      <c r="D76" s="44" t="s">
        <v>28</v>
      </c>
      <c r="E76" s="46">
        <f t="shared" ref="E76:K76" si="40">SUM(E77:E78)</f>
        <v>0</v>
      </c>
      <c r="F76" s="46">
        <f t="shared" si="40"/>
        <v>0</v>
      </c>
      <c r="G76" s="46">
        <f t="shared" si="40"/>
        <v>0</v>
      </c>
      <c r="H76" s="46">
        <f t="shared" si="40"/>
        <v>0</v>
      </c>
      <c r="I76" s="46">
        <f t="shared" si="40"/>
        <v>0</v>
      </c>
      <c r="J76" s="46">
        <f t="shared" si="40"/>
        <v>0</v>
      </c>
      <c r="K76" s="46">
        <f t="shared" si="40"/>
        <v>0</v>
      </c>
      <c r="L76" s="44" t="s">
        <v>28</v>
      </c>
      <c r="M76" s="44" t="s">
        <v>28</v>
      </c>
      <c r="N76" s="44" t="s">
        <v>28</v>
      </c>
      <c r="O76" s="46" t="s">
        <v>28</v>
      </c>
      <c r="P76" s="46" t="s">
        <v>28</v>
      </c>
      <c r="Q76" s="46" t="s">
        <v>28</v>
      </c>
      <c r="R76" s="46" t="s">
        <v>28</v>
      </c>
      <c r="S76" s="46" t="s">
        <v>28</v>
      </c>
    </row>
    <row r="77" spans="1:19" ht="99.75" customHeight="1" x14ac:dyDescent="0.25">
      <c r="A77" s="49" t="s">
        <v>122</v>
      </c>
      <c r="B77" s="42" t="s">
        <v>123</v>
      </c>
      <c r="C77" s="47" t="s">
        <v>27</v>
      </c>
      <c r="D77" s="44" t="s">
        <v>28</v>
      </c>
      <c r="E77" s="46">
        <v>0</v>
      </c>
      <c r="F77" s="46">
        <v>0</v>
      </c>
      <c r="G77" s="46">
        <v>0</v>
      </c>
      <c r="H77" s="46">
        <v>0</v>
      </c>
      <c r="I77" s="46">
        <v>0</v>
      </c>
      <c r="J77" s="46">
        <v>0</v>
      </c>
      <c r="K77" s="46">
        <v>0</v>
      </c>
      <c r="L77" s="44" t="s">
        <v>28</v>
      </c>
      <c r="M77" s="44" t="s">
        <v>28</v>
      </c>
      <c r="N77" s="44" t="s">
        <v>28</v>
      </c>
      <c r="O77" s="46" t="s">
        <v>28</v>
      </c>
      <c r="P77" s="46" t="s">
        <v>28</v>
      </c>
      <c r="Q77" s="46" t="s">
        <v>28</v>
      </c>
      <c r="R77" s="46" t="s">
        <v>28</v>
      </c>
      <c r="S77" s="46" t="s">
        <v>28</v>
      </c>
    </row>
    <row r="78" spans="1:19" ht="99.75" customHeight="1" x14ac:dyDescent="0.25">
      <c r="A78" s="49" t="s">
        <v>124</v>
      </c>
      <c r="B78" s="42" t="s">
        <v>125</v>
      </c>
      <c r="C78" s="47" t="s">
        <v>27</v>
      </c>
      <c r="D78" s="44" t="s">
        <v>28</v>
      </c>
      <c r="E78" s="46">
        <v>0</v>
      </c>
      <c r="F78" s="46">
        <v>0</v>
      </c>
      <c r="G78" s="46">
        <v>0</v>
      </c>
      <c r="H78" s="46">
        <v>0</v>
      </c>
      <c r="I78" s="46">
        <v>0</v>
      </c>
      <c r="J78" s="46">
        <v>0</v>
      </c>
      <c r="K78" s="46">
        <v>0</v>
      </c>
      <c r="L78" s="44" t="s">
        <v>28</v>
      </c>
      <c r="M78" s="44" t="s">
        <v>28</v>
      </c>
      <c r="N78" s="44" t="s">
        <v>28</v>
      </c>
      <c r="O78" s="46" t="s">
        <v>28</v>
      </c>
      <c r="P78" s="46" t="s">
        <v>28</v>
      </c>
      <c r="Q78" s="46" t="s">
        <v>28</v>
      </c>
      <c r="R78" s="46" t="s">
        <v>28</v>
      </c>
      <c r="S78" s="46" t="s">
        <v>28</v>
      </c>
    </row>
    <row r="79" spans="1:19" ht="99.75" customHeight="1" x14ac:dyDescent="0.25">
      <c r="A79" s="49" t="s">
        <v>126</v>
      </c>
      <c r="B79" s="42" t="s">
        <v>127</v>
      </c>
      <c r="C79" s="47" t="s">
        <v>27</v>
      </c>
      <c r="D79" s="44" t="s">
        <v>28</v>
      </c>
      <c r="E79" s="46">
        <f t="shared" ref="E79:K79" si="41">SUM(E80:E81)</f>
        <v>0</v>
      </c>
      <c r="F79" s="46">
        <f t="shared" si="41"/>
        <v>0</v>
      </c>
      <c r="G79" s="46">
        <f t="shared" si="41"/>
        <v>0</v>
      </c>
      <c r="H79" s="46">
        <f t="shared" si="41"/>
        <v>0</v>
      </c>
      <c r="I79" s="46">
        <f t="shared" si="41"/>
        <v>0</v>
      </c>
      <c r="J79" s="46">
        <f t="shared" si="41"/>
        <v>0</v>
      </c>
      <c r="K79" s="46">
        <f t="shared" si="41"/>
        <v>0</v>
      </c>
      <c r="L79" s="44" t="s">
        <v>28</v>
      </c>
      <c r="M79" s="44" t="s">
        <v>28</v>
      </c>
      <c r="N79" s="44" t="s">
        <v>28</v>
      </c>
      <c r="O79" s="46" t="s">
        <v>28</v>
      </c>
      <c r="P79" s="46" t="s">
        <v>28</v>
      </c>
      <c r="Q79" s="46" t="s">
        <v>28</v>
      </c>
      <c r="R79" s="46" t="s">
        <v>28</v>
      </c>
      <c r="S79" s="46" t="s">
        <v>28</v>
      </c>
    </row>
    <row r="80" spans="1:19" ht="99.75" customHeight="1" x14ac:dyDescent="0.25">
      <c r="A80" s="49" t="s">
        <v>128</v>
      </c>
      <c r="B80" s="42" t="s">
        <v>129</v>
      </c>
      <c r="C80" s="47" t="s">
        <v>27</v>
      </c>
      <c r="D80" s="44" t="s">
        <v>28</v>
      </c>
      <c r="E80" s="46">
        <v>0</v>
      </c>
      <c r="F80" s="46">
        <v>0</v>
      </c>
      <c r="G80" s="46">
        <v>0</v>
      </c>
      <c r="H80" s="46">
        <v>0</v>
      </c>
      <c r="I80" s="46">
        <v>0</v>
      </c>
      <c r="J80" s="46">
        <v>0</v>
      </c>
      <c r="K80" s="46">
        <v>0</v>
      </c>
      <c r="L80" s="44" t="s">
        <v>28</v>
      </c>
      <c r="M80" s="44" t="s">
        <v>28</v>
      </c>
      <c r="N80" s="44" t="s">
        <v>28</v>
      </c>
      <c r="O80" s="46" t="s">
        <v>28</v>
      </c>
      <c r="P80" s="46" t="s">
        <v>28</v>
      </c>
      <c r="Q80" s="46" t="s">
        <v>28</v>
      </c>
      <c r="R80" s="46" t="s">
        <v>28</v>
      </c>
      <c r="S80" s="46" t="s">
        <v>28</v>
      </c>
    </row>
    <row r="81" spans="1:19" ht="84.75" customHeight="1" x14ac:dyDescent="0.25">
      <c r="A81" s="49" t="s">
        <v>130</v>
      </c>
      <c r="B81" s="42" t="s">
        <v>131</v>
      </c>
      <c r="C81" s="47" t="s">
        <v>27</v>
      </c>
      <c r="D81" s="44" t="s">
        <v>28</v>
      </c>
      <c r="E81" s="46">
        <f t="shared" ref="E81:K81" si="42">SUM(E82:E83)</f>
        <v>0</v>
      </c>
      <c r="F81" s="46">
        <f t="shared" si="42"/>
        <v>0</v>
      </c>
      <c r="G81" s="46">
        <f t="shared" si="42"/>
        <v>0</v>
      </c>
      <c r="H81" s="46">
        <f t="shared" si="42"/>
        <v>0</v>
      </c>
      <c r="I81" s="46">
        <f t="shared" si="42"/>
        <v>0</v>
      </c>
      <c r="J81" s="46">
        <f t="shared" si="42"/>
        <v>0</v>
      </c>
      <c r="K81" s="46">
        <f t="shared" si="42"/>
        <v>0</v>
      </c>
      <c r="L81" s="44" t="s">
        <v>28</v>
      </c>
      <c r="M81" s="44" t="s">
        <v>28</v>
      </c>
      <c r="N81" s="44" t="s">
        <v>28</v>
      </c>
      <c r="O81" s="46" t="s">
        <v>28</v>
      </c>
      <c r="P81" s="46" t="s">
        <v>28</v>
      </c>
      <c r="Q81" s="46" t="s">
        <v>28</v>
      </c>
      <c r="R81" s="46" t="s">
        <v>28</v>
      </c>
      <c r="S81" s="46" t="s">
        <v>28</v>
      </c>
    </row>
    <row r="82" spans="1:19" ht="58.5" customHeight="1" x14ac:dyDescent="0.25">
      <c r="A82" s="49" t="s">
        <v>130</v>
      </c>
      <c r="B82" s="52" t="s">
        <v>259</v>
      </c>
      <c r="C82" s="47" t="s">
        <v>280</v>
      </c>
      <c r="D82" s="44" t="s">
        <v>28</v>
      </c>
      <c r="E82" s="44" t="s">
        <v>28</v>
      </c>
      <c r="F82" s="44" t="s">
        <v>28</v>
      </c>
      <c r="G82" s="44" t="s">
        <v>28</v>
      </c>
      <c r="H82" s="44" t="s">
        <v>28</v>
      </c>
      <c r="I82" s="44" t="s">
        <v>28</v>
      </c>
      <c r="J82" s="44" t="s">
        <v>28</v>
      </c>
      <c r="K82" s="44" t="s">
        <v>28</v>
      </c>
      <c r="L82" s="44">
        <v>2018</v>
      </c>
      <c r="M82" s="44">
        <v>2023</v>
      </c>
      <c r="N82" s="44" t="s">
        <v>28</v>
      </c>
      <c r="O82" s="46" t="s">
        <v>25</v>
      </c>
      <c r="P82" s="46" t="s">
        <v>25</v>
      </c>
      <c r="Q82" s="46" t="s">
        <v>25</v>
      </c>
      <c r="R82" s="46" t="s">
        <v>25</v>
      </c>
      <c r="S82" s="46" t="s">
        <v>25</v>
      </c>
    </row>
    <row r="83" spans="1:19" ht="58.5" customHeight="1" x14ac:dyDescent="0.25">
      <c r="A83" s="49" t="s">
        <v>130</v>
      </c>
      <c r="B83" s="52" t="s">
        <v>265</v>
      </c>
      <c r="C83" s="47" t="s">
        <v>281</v>
      </c>
      <c r="D83" s="44" t="s">
        <v>28</v>
      </c>
      <c r="E83" s="44" t="s">
        <v>28</v>
      </c>
      <c r="F83" s="44" t="s">
        <v>28</v>
      </c>
      <c r="G83" s="44" t="s">
        <v>28</v>
      </c>
      <c r="H83" s="44" t="s">
        <v>28</v>
      </c>
      <c r="I83" s="44" t="s">
        <v>28</v>
      </c>
      <c r="J83" s="44" t="s">
        <v>28</v>
      </c>
      <c r="K83" s="44" t="s">
        <v>28</v>
      </c>
      <c r="L83" s="44">
        <v>2019</v>
      </c>
      <c r="M83" s="44">
        <v>2020</v>
      </c>
      <c r="N83" s="44" t="s">
        <v>28</v>
      </c>
      <c r="O83" s="46" t="s">
        <v>22</v>
      </c>
      <c r="P83" s="53" t="s">
        <v>24</v>
      </c>
      <c r="Q83" s="46" t="s">
        <v>25</v>
      </c>
      <c r="R83" s="46" t="s">
        <v>22</v>
      </c>
      <c r="S83" s="46" t="s">
        <v>22</v>
      </c>
    </row>
    <row r="84" spans="1:19" ht="47.25" x14ac:dyDescent="0.25">
      <c r="A84" s="49" t="s">
        <v>132</v>
      </c>
      <c r="B84" s="42" t="s">
        <v>133</v>
      </c>
      <c r="C84" s="47" t="s">
        <v>27</v>
      </c>
      <c r="D84" s="44" t="s">
        <v>28</v>
      </c>
      <c r="E84" s="46">
        <v>0</v>
      </c>
      <c r="F84" s="46">
        <v>0</v>
      </c>
      <c r="G84" s="46">
        <v>0</v>
      </c>
      <c r="H84" s="46">
        <v>0</v>
      </c>
      <c r="I84" s="46">
        <v>0</v>
      </c>
      <c r="J84" s="46">
        <v>0</v>
      </c>
      <c r="K84" s="46">
        <v>0</v>
      </c>
      <c r="L84" s="44" t="s">
        <v>28</v>
      </c>
      <c r="M84" s="44" t="s">
        <v>28</v>
      </c>
      <c r="N84" s="44" t="s">
        <v>28</v>
      </c>
      <c r="O84" s="46" t="s">
        <v>28</v>
      </c>
      <c r="P84" s="46" t="s">
        <v>28</v>
      </c>
      <c r="Q84" s="46" t="s">
        <v>28</v>
      </c>
      <c r="R84" s="46" t="s">
        <v>28</v>
      </c>
      <c r="S84" s="46" t="s">
        <v>28</v>
      </c>
    </row>
    <row r="85" spans="1:19" ht="47.25" x14ac:dyDescent="0.25">
      <c r="A85" s="49" t="s">
        <v>134</v>
      </c>
      <c r="B85" s="42" t="s">
        <v>42</v>
      </c>
      <c r="C85" s="47" t="s">
        <v>27</v>
      </c>
      <c r="D85" s="44" t="s">
        <v>28</v>
      </c>
      <c r="E85" s="46">
        <v>0</v>
      </c>
      <c r="F85" s="46">
        <v>0</v>
      </c>
      <c r="G85" s="46">
        <v>0</v>
      </c>
      <c r="H85" s="46">
        <v>0</v>
      </c>
      <c r="I85" s="46">
        <v>0</v>
      </c>
      <c r="J85" s="46">
        <v>0</v>
      </c>
      <c r="K85" s="46">
        <v>0</v>
      </c>
      <c r="L85" s="44" t="s">
        <v>28</v>
      </c>
      <c r="M85" s="44" t="s">
        <v>28</v>
      </c>
      <c r="N85" s="44" t="s">
        <v>28</v>
      </c>
      <c r="O85" s="46" t="s">
        <v>28</v>
      </c>
      <c r="P85" s="46" t="s">
        <v>28</v>
      </c>
      <c r="Q85" s="46" t="s">
        <v>28</v>
      </c>
      <c r="R85" s="46" t="s">
        <v>28</v>
      </c>
      <c r="S85" s="46" t="s">
        <v>28</v>
      </c>
    </row>
    <row r="86" spans="1:19" ht="71.25" customHeight="1" x14ac:dyDescent="0.25">
      <c r="A86" s="49" t="s">
        <v>282</v>
      </c>
      <c r="B86" s="42" t="s">
        <v>135</v>
      </c>
      <c r="C86" s="47" t="s">
        <v>27</v>
      </c>
      <c r="D86" s="44" t="s">
        <v>28</v>
      </c>
      <c r="E86" s="46">
        <f t="shared" ref="E86:K86" si="43">SUM(E87:E88)</f>
        <v>0</v>
      </c>
      <c r="F86" s="46">
        <f t="shared" si="43"/>
        <v>0</v>
      </c>
      <c r="G86" s="46">
        <f t="shared" si="43"/>
        <v>0</v>
      </c>
      <c r="H86" s="46">
        <f t="shared" si="43"/>
        <v>0</v>
      </c>
      <c r="I86" s="46">
        <f t="shared" si="43"/>
        <v>0</v>
      </c>
      <c r="J86" s="46">
        <f t="shared" si="43"/>
        <v>0</v>
      </c>
      <c r="K86" s="46">
        <f t="shared" si="43"/>
        <v>0</v>
      </c>
      <c r="L86" s="44" t="s">
        <v>28</v>
      </c>
      <c r="M86" s="44" t="s">
        <v>28</v>
      </c>
      <c r="N86" s="44" t="s">
        <v>28</v>
      </c>
      <c r="O86" s="46" t="s">
        <v>28</v>
      </c>
      <c r="P86" s="46" t="s">
        <v>28</v>
      </c>
      <c r="Q86" s="46" t="s">
        <v>28</v>
      </c>
      <c r="R86" s="46" t="s">
        <v>28</v>
      </c>
      <c r="S86" s="46" t="s">
        <v>28</v>
      </c>
    </row>
    <row r="87" spans="1:19" ht="71.25" customHeight="1" x14ac:dyDescent="0.25">
      <c r="A87" s="49" t="s">
        <v>260</v>
      </c>
      <c r="B87" s="52" t="s">
        <v>283</v>
      </c>
      <c r="C87" s="54" t="s">
        <v>284</v>
      </c>
      <c r="D87" s="44" t="s">
        <v>28</v>
      </c>
      <c r="E87" s="46">
        <v>0</v>
      </c>
      <c r="F87" s="46">
        <v>0</v>
      </c>
      <c r="G87" s="46">
        <v>0</v>
      </c>
      <c r="H87" s="46">
        <v>0</v>
      </c>
      <c r="I87" s="46">
        <v>0</v>
      </c>
      <c r="J87" s="46">
        <v>0</v>
      </c>
      <c r="K87" s="46">
        <v>0</v>
      </c>
      <c r="L87" s="44">
        <v>2019</v>
      </c>
      <c r="M87" s="44">
        <v>2019</v>
      </c>
      <c r="N87" s="44" t="s">
        <v>28</v>
      </c>
      <c r="O87" s="53" t="s">
        <v>24</v>
      </c>
      <c r="P87" s="53" t="s">
        <v>24</v>
      </c>
      <c r="Q87" s="53" t="s">
        <v>24</v>
      </c>
      <c r="R87" s="53" t="s">
        <v>24</v>
      </c>
      <c r="S87" s="53" t="s">
        <v>24</v>
      </c>
    </row>
    <row r="88" spans="1:19" ht="71.25" customHeight="1" x14ac:dyDescent="0.25">
      <c r="A88" s="49" t="s">
        <v>260</v>
      </c>
      <c r="B88" s="52" t="s">
        <v>285</v>
      </c>
      <c r="C88" s="47" t="s">
        <v>286</v>
      </c>
      <c r="D88" s="44" t="s">
        <v>28</v>
      </c>
      <c r="E88" s="46">
        <v>0</v>
      </c>
      <c r="F88" s="46">
        <v>0</v>
      </c>
      <c r="G88" s="46">
        <v>0</v>
      </c>
      <c r="H88" s="46">
        <v>0</v>
      </c>
      <c r="I88" s="46">
        <v>0</v>
      </c>
      <c r="J88" s="46">
        <v>0</v>
      </c>
      <c r="K88" s="46">
        <v>0</v>
      </c>
      <c r="L88" s="44">
        <v>2019</v>
      </c>
      <c r="M88" s="44">
        <v>2019</v>
      </c>
      <c r="N88" s="44" t="s">
        <v>28</v>
      </c>
      <c r="O88" s="53" t="s">
        <v>24</v>
      </c>
      <c r="P88" s="53" t="s">
        <v>24</v>
      </c>
      <c r="Q88" s="53" t="s">
        <v>24</v>
      </c>
      <c r="R88" s="53" t="s">
        <v>24</v>
      </c>
      <c r="S88" s="53" t="s">
        <v>24</v>
      </c>
    </row>
    <row r="89" spans="1:19" ht="71.25" customHeight="1" x14ac:dyDescent="0.25">
      <c r="A89" s="55" t="s">
        <v>136</v>
      </c>
      <c r="B89" s="56" t="s">
        <v>137</v>
      </c>
      <c r="C89" s="57" t="s">
        <v>27</v>
      </c>
      <c r="D89" s="44" t="s">
        <v>28</v>
      </c>
      <c r="E89" s="58">
        <f t="shared" ref="E89:K89" si="44">SUM(E90,E104,E114,E122,E129,E134,E135)</f>
        <v>0</v>
      </c>
      <c r="F89" s="58">
        <f t="shared" si="44"/>
        <v>0</v>
      </c>
      <c r="G89" s="58">
        <f t="shared" si="44"/>
        <v>0</v>
      </c>
      <c r="H89" s="58">
        <f t="shared" si="44"/>
        <v>0</v>
      </c>
      <c r="I89" s="58">
        <f t="shared" si="44"/>
        <v>0</v>
      </c>
      <c r="J89" s="58">
        <f t="shared" si="44"/>
        <v>0</v>
      </c>
      <c r="K89" s="58">
        <f t="shared" si="44"/>
        <v>0</v>
      </c>
      <c r="L89" s="44" t="s">
        <v>28</v>
      </c>
      <c r="M89" s="44" t="s">
        <v>28</v>
      </c>
      <c r="N89" s="44" t="s">
        <v>28</v>
      </c>
      <c r="O89" s="44" t="s">
        <v>28</v>
      </c>
      <c r="P89" s="44" t="s">
        <v>28</v>
      </c>
      <c r="Q89" s="44" t="s">
        <v>28</v>
      </c>
      <c r="R89" s="44" t="s">
        <v>28</v>
      </c>
      <c r="S89" s="44" t="s">
        <v>28</v>
      </c>
    </row>
    <row r="90" spans="1:19" ht="71.25" customHeight="1" x14ac:dyDescent="0.25">
      <c r="A90" s="59" t="s">
        <v>138</v>
      </c>
      <c r="B90" s="60" t="s">
        <v>139</v>
      </c>
      <c r="C90" s="57" t="s">
        <v>27</v>
      </c>
      <c r="D90" s="44" t="s">
        <v>28</v>
      </c>
      <c r="E90" s="58">
        <f t="shared" ref="E90:K90" si="45">SUM(E91,E94,E97,E103)</f>
        <v>0</v>
      </c>
      <c r="F90" s="58">
        <f t="shared" si="45"/>
        <v>0</v>
      </c>
      <c r="G90" s="58">
        <f t="shared" si="45"/>
        <v>0</v>
      </c>
      <c r="H90" s="58">
        <f t="shared" si="45"/>
        <v>0</v>
      </c>
      <c r="I90" s="58">
        <f t="shared" si="45"/>
        <v>0</v>
      </c>
      <c r="J90" s="58">
        <f t="shared" si="45"/>
        <v>0</v>
      </c>
      <c r="K90" s="58">
        <f t="shared" si="45"/>
        <v>0</v>
      </c>
      <c r="L90" s="44" t="s">
        <v>28</v>
      </c>
      <c r="M90" s="44" t="s">
        <v>28</v>
      </c>
      <c r="N90" s="44" t="s">
        <v>28</v>
      </c>
      <c r="O90" s="44" t="s">
        <v>28</v>
      </c>
      <c r="P90" s="44" t="s">
        <v>28</v>
      </c>
      <c r="Q90" s="44" t="s">
        <v>28</v>
      </c>
      <c r="R90" s="44" t="s">
        <v>28</v>
      </c>
      <c r="S90" s="44" t="s">
        <v>28</v>
      </c>
    </row>
    <row r="91" spans="1:19" ht="71.25" customHeight="1" x14ac:dyDescent="0.25">
      <c r="A91" s="49" t="s">
        <v>140</v>
      </c>
      <c r="B91" s="42" t="s">
        <v>141</v>
      </c>
      <c r="C91" s="47" t="s">
        <v>27</v>
      </c>
      <c r="D91" s="44" t="s">
        <v>28</v>
      </c>
      <c r="E91" s="46">
        <f t="shared" ref="E91:K91" si="46">SUM(E92:E93)</f>
        <v>0</v>
      </c>
      <c r="F91" s="46">
        <f t="shared" si="46"/>
        <v>0</v>
      </c>
      <c r="G91" s="46">
        <f t="shared" si="46"/>
        <v>0</v>
      </c>
      <c r="H91" s="46">
        <f t="shared" si="46"/>
        <v>0</v>
      </c>
      <c r="I91" s="46">
        <f t="shared" si="46"/>
        <v>0</v>
      </c>
      <c r="J91" s="46">
        <f t="shared" si="46"/>
        <v>0</v>
      </c>
      <c r="K91" s="46">
        <f t="shared" si="46"/>
        <v>0</v>
      </c>
      <c r="L91" s="44" t="s">
        <v>28</v>
      </c>
      <c r="M91" s="44" t="s">
        <v>28</v>
      </c>
      <c r="N91" s="44" t="s">
        <v>28</v>
      </c>
      <c r="O91" s="44" t="s">
        <v>28</v>
      </c>
      <c r="P91" s="44" t="s">
        <v>28</v>
      </c>
      <c r="Q91" s="44" t="s">
        <v>28</v>
      </c>
      <c r="R91" s="44" t="s">
        <v>28</v>
      </c>
      <c r="S91" s="44" t="s">
        <v>28</v>
      </c>
    </row>
    <row r="92" spans="1:19" ht="71.25" customHeight="1" x14ac:dyDescent="0.25">
      <c r="A92" s="49" t="s">
        <v>142</v>
      </c>
      <c r="B92" s="50" t="s">
        <v>143</v>
      </c>
      <c r="C92" s="47" t="s">
        <v>27</v>
      </c>
      <c r="D92" s="44" t="s">
        <v>28</v>
      </c>
      <c r="E92" s="46">
        <v>0</v>
      </c>
      <c r="F92" s="46">
        <v>0</v>
      </c>
      <c r="G92" s="46">
        <v>0</v>
      </c>
      <c r="H92" s="46">
        <v>0</v>
      </c>
      <c r="I92" s="46">
        <v>0</v>
      </c>
      <c r="J92" s="46">
        <v>0</v>
      </c>
      <c r="K92" s="46">
        <v>0</v>
      </c>
      <c r="L92" s="44" t="s">
        <v>28</v>
      </c>
      <c r="M92" s="44" t="s">
        <v>28</v>
      </c>
      <c r="N92" s="44" t="s">
        <v>28</v>
      </c>
      <c r="O92" s="44" t="s">
        <v>28</v>
      </c>
      <c r="P92" s="44" t="s">
        <v>28</v>
      </c>
      <c r="Q92" s="44" t="s">
        <v>28</v>
      </c>
      <c r="R92" s="44" t="s">
        <v>28</v>
      </c>
      <c r="S92" s="44" t="s">
        <v>28</v>
      </c>
    </row>
    <row r="93" spans="1:19" ht="71.25" customHeight="1" x14ac:dyDescent="0.25">
      <c r="A93" s="49" t="s">
        <v>144</v>
      </c>
      <c r="B93" s="50" t="s">
        <v>143</v>
      </c>
      <c r="C93" s="47" t="s">
        <v>27</v>
      </c>
      <c r="D93" s="44" t="s">
        <v>28</v>
      </c>
      <c r="E93" s="46">
        <v>0</v>
      </c>
      <c r="F93" s="46">
        <v>0</v>
      </c>
      <c r="G93" s="46">
        <v>0</v>
      </c>
      <c r="H93" s="46">
        <v>0</v>
      </c>
      <c r="I93" s="46">
        <v>0</v>
      </c>
      <c r="J93" s="46">
        <v>0</v>
      </c>
      <c r="K93" s="46">
        <v>0</v>
      </c>
      <c r="L93" s="44" t="s">
        <v>28</v>
      </c>
      <c r="M93" s="44" t="s">
        <v>28</v>
      </c>
      <c r="N93" s="44" t="s">
        <v>28</v>
      </c>
      <c r="O93" s="44" t="s">
        <v>28</v>
      </c>
      <c r="P93" s="44" t="s">
        <v>28</v>
      </c>
      <c r="Q93" s="44" t="s">
        <v>28</v>
      </c>
      <c r="R93" s="44" t="s">
        <v>28</v>
      </c>
      <c r="S93" s="44" t="s">
        <v>28</v>
      </c>
    </row>
    <row r="94" spans="1:19" ht="71.25" customHeight="1" x14ac:dyDescent="0.25">
      <c r="A94" s="49" t="s">
        <v>145</v>
      </c>
      <c r="B94" s="42" t="s">
        <v>146</v>
      </c>
      <c r="C94" s="47" t="s">
        <v>27</v>
      </c>
      <c r="D94" s="44" t="s">
        <v>28</v>
      </c>
      <c r="E94" s="46">
        <f t="shared" ref="E94:K94" si="47">SUM(E95:E96)</f>
        <v>0</v>
      </c>
      <c r="F94" s="46">
        <f t="shared" si="47"/>
        <v>0</v>
      </c>
      <c r="G94" s="46">
        <f t="shared" si="47"/>
        <v>0</v>
      </c>
      <c r="H94" s="46">
        <f t="shared" si="47"/>
        <v>0</v>
      </c>
      <c r="I94" s="46">
        <f t="shared" si="47"/>
        <v>0</v>
      </c>
      <c r="J94" s="46">
        <f t="shared" si="47"/>
        <v>0</v>
      </c>
      <c r="K94" s="46">
        <f t="shared" si="47"/>
        <v>0</v>
      </c>
      <c r="L94" s="44" t="s">
        <v>28</v>
      </c>
      <c r="M94" s="44" t="s">
        <v>28</v>
      </c>
      <c r="N94" s="44" t="s">
        <v>28</v>
      </c>
      <c r="O94" s="44" t="s">
        <v>28</v>
      </c>
      <c r="P94" s="44" t="s">
        <v>28</v>
      </c>
      <c r="Q94" s="44" t="s">
        <v>28</v>
      </c>
      <c r="R94" s="44" t="s">
        <v>28</v>
      </c>
      <c r="S94" s="44" t="s">
        <v>28</v>
      </c>
    </row>
    <row r="95" spans="1:19" ht="47.25" x14ac:dyDescent="0.25">
      <c r="A95" s="49" t="s">
        <v>147</v>
      </c>
      <c r="B95" s="50" t="s">
        <v>148</v>
      </c>
      <c r="C95" s="47" t="s">
        <v>27</v>
      </c>
      <c r="D95" s="44" t="s">
        <v>28</v>
      </c>
      <c r="E95" s="46">
        <v>0</v>
      </c>
      <c r="F95" s="46">
        <v>0</v>
      </c>
      <c r="G95" s="46">
        <v>0</v>
      </c>
      <c r="H95" s="46">
        <v>0</v>
      </c>
      <c r="I95" s="46">
        <v>0</v>
      </c>
      <c r="J95" s="46">
        <v>0</v>
      </c>
      <c r="K95" s="46">
        <v>0</v>
      </c>
      <c r="L95" s="44" t="s">
        <v>28</v>
      </c>
      <c r="M95" s="44" t="s">
        <v>28</v>
      </c>
      <c r="N95" s="44" t="s">
        <v>28</v>
      </c>
      <c r="O95" s="44" t="s">
        <v>28</v>
      </c>
      <c r="P95" s="44" t="s">
        <v>28</v>
      </c>
      <c r="Q95" s="44" t="s">
        <v>28</v>
      </c>
      <c r="R95" s="44" t="s">
        <v>28</v>
      </c>
      <c r="S95" s="44" t="s">
        <v>28</v>
      </c>
    </row>
    <row r="96" spans="1:19" ht="47.25" x14ac:dyDescent="0.25">
      <c r="A96" s="49" t="s">
        <v>149</v>
      </c>
      <c r="B96" s="50" t="s">
        <v>143</v>
      </c>
      <c r="C96" s="47" t="s">
        <v>27</v>
      </c>
      <c r="D96" s="44" t="s">
        <v>28</v>
      </c>
      <c r="E96" s="46">
        <v>0</v>
      </c>
      <c r="F96" s="46">
        <v>0</v>
      </c>
      <c r="G96" s="46">
        <v>0</v>
      </c>
      <c r="H96" s="46">
        <v>0</v>
      </c>
      <c r="I96" s="46">
        <v>0</v>
      </c>
      <c r="J96" s="46">
        <v>0</v>
      </c>
      <c r="K96" s="46">
        <v>0</v>
      </c>
      <c r="L96" s="44" t="s">
        <v>28</v>
      </c>
      <c r="M96" s="44" t="s">
        <v>28</v>
      </c>
      <c r="N96" s="44" t="s">
        <v>28</v>
      </c>
      <c r="O96" s="44" t="s">
        <v>28</v>
      </c>
      <c r="P96" s="44" t="s">
        <v>28</v>
      </c>
      <c r="Q96" s="44" t="s">
        <v>28</v>
      </c>
      <c r="R96" s="44" t="s">
        <v>28</v>
      </c>
      <c r="S96" s="44" t="s">
        <v>28</v>
      </c>
    </row>
    <row r="97" spans="1:19" ht="63" x14ac:dyDescent="0.25">
      <c r="A97" s="49" t="s">
        <v>150</v>
      </c>
      <c r="B97" s="42" t="s">
        <v>151</v>
      </c>
      <c r="C97" s="47" t="s">
        <v>27</v>
      </c>
      <c r="D97" s="44" t="s">
        <v>28</v>
      </c>
      <c r="E97" s="46">
        <f t="shared" ref="E97:K97" si="48">SUM(E98:E102)</f>
        <v>0</v>
      </c>
      <c r="F97" s="46">
        <f t="shared" si="48"/>
        <v>0</v>
      </c>
      <c r="G97" s="46">
        <f t="shared" si="48"/>
        <v>0</v>
      </c>
      <c r="H97" s="46">
        <f t="shared" si="48"/>
        <v>0</v>
      </c>
      <c r="I97" s="46">
        <f t="shared" si="48"/>
        <v>0</v>
      </c>
      <c r="J97" s="46">
        <f t="shared" si="48"/>
        <v>0</v>
      </c>
      <c r="K97" s="46">
        <f t="shared" si="48"/>
        <v>0</v>
      </c>
      <c r="L97" s="44" t="s">
        <v>28</v>
      </c>
      <c r="M97" s="44" t="s">
        <v>28</v>
      </c>
      <c r="N97" s="44" t="s">
        <v>28</v>
      </c>
      <c r="O97" s="44" t="s">
        <v>28</v>
      </c>
      <c r="P97" s="44" t="s">
        <v>28</v>
      </c>
      <c r="Q97" s="44" t="s">
        <v>28</v>
      </c>
      <c r="R97" s="44" t="s">
        <v>28</v>
      </c>
      <c r="S97" s="44" t="s">
        <v>28</v>
      </c>
    </row>
    <row r="98" spans="1:19" ht="94.5" x14ac:dyDescent="0.25">
      <c r="A98" s="49" t="s">
        <v>152</v>
      </c>
      <c r="B98" s="42" t="s">
        <v>153</v>
      </c>
      <c r="C98" s="47" t="s">
        <v>27</v>
      </c>
      <c r="D98" s="44" t="s">
        <v>28</v>
      </c>
      <c r="E98" s="46">
        <v>0</v>
      </c>
      <c r="F98" s="46">
        <v>0</v>
      </c>
      <c r="G98" s="46">
        <v>0</v>
      </c>
      <c r="H98" s="46">
        <v>0</v>
      </c>
      <c r="I98" s="46">
        <v>0</v>
      </c>
      <c r="J98" s="46">
        <v>0</v>
      </c>
      <c r="K98" s="46">
        <v>0</v>
      </c>
      <c r="L98" s="44" t="s">
        <v>28</v>
      </c>
      <c r="M98" s="44" t="s">
        <v>28</v>
      </c>
      <c r="N98" s="44" t="s">
        <v>28</v>
      </c>
      <c r="O98" s="44" t="s">
        <v>28</v>
      </c>
      <c r="P98" s="44" t="s">
        <v>28</v>
      </c>
      <c r="Q98" s="44" t="s">
        <v>28</v>
      </c>
      <c r="R98" s="44" t="s">
        <v>28</v>
      </c>
      <c r="S98" s="44" t="s">
        <v>28</v>
      </c>
    </row>
    <row r="99" spans="1:19" ht="94.5" x14ac:dyDescent="0.25">
      <c r="A99" s="49" t="s">
        <v>154</v>
      </c>
      <c r="B99" s="42" t="s">
        <v>155</v>
      </c>
      <c r="C99" s="47" t="s">
        <v>27</v>
      </c>
      <c r="D99" s="44" t="s">
        <v>28</v>
      </c>
      <c r="E99" s="46">
        <v>0</v>
      </c>
      <c r="F99" s="46">
        <v>0</v>
      </c>
      <c r="G99" s="46">
        <v>0</v>
      </c>
      <c r="H99" s="46">
        <v>0</v>
      </c>
      <c r="I99" s="46">
        <v>0</v>
      </c>
      <c r="J99" s="46">
        <v>0</v>
      </c>
      <c r="K99" s="46">
        <v>0</v>
      </c>
      <c r="L99" s="44" t="s">
        <v>28</v>
      </c>
      <c r="M99" s="44" t="s">
        <v>28</v>
      </c>
      <c r="N99" s="44" t="s">
        <v>28</v>
      </c>
      <c r="O99" s="44" t="s">
        <v>28</v>
      </c>
      <c r="P99" s="44" t="s">
        <v>28</v>
      </c>
      <c r="Q99" s="44" t="s">
        <v>28</v>
      </c>
      <c r="R99" s="44" t="s">
        <v>28</v>
      </c>
      <c r="S99" s="44" t="s">
        <v>28</v>
      </c>
    </row>
    <row r="100" spans="1:19" ht="94.5" x14ac:dyDescent="0.25">
      <c r="A100" s="49" t="s">
        <v>156</v>
      </c>
      <c r="B100" s="42" t="s">
        <v>157</v>
      </c>
      <c r="C100" s="47" t="s">
        <v>27</v>
      </c>
      <c r="D100" s="44" t="s">
        <v>28</v>
      </c>
      <c r="E100" s="46">
        <v>0</v>
      </c>
      <c r="F100" s="46">
        <v>0</v>
      </c>
      <c r="G100" s="46">
        <v>0</v>
      </c>
      <c r="H100" s="46">
        <v>0</v>
      </c>
      <c r="I100" s="46">
        <v>0</v>
      </c>
      <c r="J100" s="46">
        <v>0</v>
      </c>
      <c r="K100" s="46">
        <v>0</v>
      </c>
      <c r="L100" s="44" t="s">
        <v>28</v>
      </c>
      <c r="M100" s="44" t="s">
        <v>28</v>
      </c>
      <c r="N100" s="44" t="s">
        <v>28</v>
      </c>
      <c r="O100" s="44" t="s">
        <v>28</v>
      </c>
      <c r="P100" s="44" t="s">
        <v>28</v>
      </c>
      <c r="Q100" s="44" t="s">
        <v>28</v>
      </c>
      <c r="R100" s="44" t="s">
        <v>28</v>
      </c>
      <c r="S100" s="44" t="s">
        <v>28</v>
      </c>
    </row>
    <row r="101" spans="1:19" ht="126" x14ac:dyDescent="0.25">
      <c r="A101" s="49" t="s">
        <v>158</v>
      </c>
      <c r="B101" s="42" t="s">
        <v>159</v>
      </c>
      <c r="C101" s="47" t="s">
        <v>27</v>
      </c>
      <c r="D101" s="44" t="s">
        <v>28</v>
      </c>
      <c r="E101" s="46">
        <v>0</v>
      </c>
      <c r="F101" s="46">
        <v>0</v>
      </c>
      <c r="G101" s="46">
        <v>0</v>
      </c>
      <c r="H101" s="46">
        <v>0</v>
      </c>
      <c r="I101" s="46">
        <v>0</v>
      </c>
      <c r="J101" s="46">
        <v>0</v>
      </c>
      <c r="K101" s="46">
        <v>0</v>
      </c>
      <c r="L101" s="44" t="s">
        <v>28</v>
      </c>
      <c r="M101" s="44" t="s">
        <v>28</v>
      </c>
      <c r="N101" s="44" t="s">
        <v>28</v>
      </c>
      <c r="O101" s="44" t="s">
        <v>28</v>
      </c>
      <c r="P101" s="44" t="s">
        <v>28</v>
      </c>
      <c r="Q101" s="44" t="s">
        <v>28</v>
      </c>
      <c r="R101" s="44" t="s">
        <v>28</v>
      </c>
      <c r="S101" s="44" t="s">
        <v>28</v>
      </c>
    </row>
    <row r="102" spans="1:19" ht="126" x14ac:dyDescent="0.25">
      <c r="A102" s="49" t="s">
        <v>160</v>
      </c>
      <c r="B102" s="42" t="s">
        <v>161</v>
      </c>
      <c r="C102" s="47" t="s">
        <v>27</v>
      </c>
      <c r="D102" s="44" t="s">
        <v>28</v>
      </c>
      <c r="E102" s="46">
        <v>0</v>
      </c>
      <c r="F102" s="46">
        <v>0</v>
      </c>
      <c r="G102" s="46">
        <v>0</v>
      </c>
      <c r="H102" s="46">
        <v>0</v>
      </c>
      <c r="I102" s="46">
        <v>0</v>
      </c>
      <c r="J102" s="46">
        <v>0</v>
      </c>
      <c r="K102" s="46">
        <v>0</v>
      </c>
      <c r="L102" s="44" t="s">
        <v>28</v>
      </c>
      <c r="M102" s="44" t="s">
        <v>28</v>
      </c>
      <c r="N102" s="44" t="s">
        <v>28</v>
      </c>
      <c r="O102" s="44" t="s">
        <v>28</v>
      </c>
      <c r="P102" s="44" t="s">
        <v>28</v>
      </c>
      <c r="Q102" s="44" t="s">
        <v>28</v>
      </c>
      <c r="R102" s="44" t="s">
        <v>28</v>
      </c>
      <c r="S102" s="44" t="s">
        <v>28</v>
      </c>
    </row>
    <row r="103" spans="1:19" ht="47.25" x14ac:dyDescent="0.25">
      <c r="A103" s="49" t="s">
        <v>162</v>
      </c>
      <c r="B103" s="42" t="s">
        <v>163</v>
      </c>
      <c r="C103" s="47" t="s">
        <v>27</v>
      </c>
      <c r="D103" s="44" t="s">
        <v>28</v>
      </c>
      <c r="E103" s="46">
        <v>0</v>
      </c>
      <c r="F103" s="46">
        <v>0</v>
      </c>
      <c r="G103" s="46">
        <v>0</v>
      </c>
      <c r="H103" s="46">
        <v>0</v>
      </c>
      <c r="I103" s="46">
        <v>0</v>
      </c>
      <c r="J103" s="46">
        <v>0</v>
      </c>
      <c r="K103" s="46">
        <v>0</v>
      </c>
      <c r="L103" s="44" t="s">
        <v>28</v>
      </c>
      <c r="M103" s="44" t="s">
        <v>28</v>
      </c>
      <c r="N103" s="44" t="s">
        <v>28</v>
      </c>
      <c r="O103" s="44" t="s">
        <v>28</v>
      </c>
      <c r="P103" s="44" t="s">
        <v>28</v>
      </c>
      <c r="Q103" s="44" t="s">
        <v>28</v>
      </c>
      <c r="R103" s="44" t="s">
        <v>28</v>
      </c>
      <c r="S103" s="44" t="s">
        <v>28</v>
      </c>
    </row>
    <row r="104" spans="1:19" ht="78.75" x14ac:dyDescent="0.25">
      <c r="A104" s="49" t="s">
        <v>164</v>
      </c>
      <c r="B104" s="42" t="s">
        <v>165</v>
      </c>
      <c r="C104" s="47" t="s">
        <v>27</v>
      </c>
      <c r="D104" s="44" t="s">
        <v>28</v>
      </c>
      <c r="E104" s="46">
        <f t="shared" ref="E104:K104" si="49">SUM(E105,E107,E109,E111)</f>
        <v>0</v>
      </c>
      <c r="F104" s="46">
        <f t="shared" si="49"/>
        <v>0</v>
      </c>
      <c r="G104" s="46">
        <f t="shared" si="49"/>
        <v>0</v>
      </c>
      <c r="H104" s="46">
        <f t="shared" si="49"/>
        <v>0</v>
      </c>
      <c r="I104" s="46">
        <f t="shared" si="49"/>
        <v>0</v>
      </c>
      <c r="J104" s="46">
        <f t="shared" si="49"/>
        <v>0</v>
      </c>
      <c r="K104" s="46">
        <f t="shared" si="49"/>
        <v>0</v>
      </c>
      <c r="L104" s="44" t="s">
        <v>28</v>
      </c>
      <c r="M104" s="44" t="s">
        <v>28</v>
      </c>
      <c r="N104" s="44" t="s">
        <v>28</v>
      </c>
      <c r="O104" s="44" t="s">
        <v>28</v>
      </c>
      <c r="P104" s="44" t="s">
        <v>28</v>
      </c>
      <c r="Q104" s="44" t="s">
        <v>28</v>
      </c>
      <c r="R104" s="44" t="s">
        <v>28</v>
      </c>
      <c r="S104" s="44" t="s">
        <v>28</v>
      </c>
    </row>
    <row r="105" spans="1:19" ht="47.25" x14ac:dyDescent="0.25">
      <c r="A105" s="49" t="s">
        <v>166</v>
      </c>
      <c r="B105" s="42" t="s">
        <v>167</v>
      </c>
      <c r="C105" s="47" t="s">
        <v>27</v>
      </c>
      <c r="D105" s="44" t="s">
        <v>28</v>
      </c>
      <c r="E105" s="46">
        <f t="shared" ref="E105:K105" si="50">SUM(E106:E106)</f>
        <v>0</v>
      </c>
      <c r="F105" s="46">
        <f t="shared" si="50"/>
        <v>0</v>
      </c>
      <c r="G105" s="46">
        <f t="shared" si="50"/>
        <v>0</v>
      </c>
      <c r="H105" s="46">
        <f t="shared" si="50"/>
        <v>0</v>
      </c>
      <c r="I105" s="46">
        <f t="shared" si="50"/>
        <v>0</v>
      </c>
      <c r="J105" s="46">
        <f t="shared" si="50"/>
        <v>0</v>
      </c>
      <c r="K105" s="46">
        <f t="shared" si="50"/>
        <v>0</v>
      </c>
      <c r="L105" s="44" t="s">
        <v>28</v>
      </c>
      <c r="M105" s="44" t="s">
        <v>28</v>
      </c>
      <c r="N105" s="44" t="s">
        <v>28</v>
      </c>
      <c r="O105" s="44" t="s">
        <v>28</v>
      </c>
      <c r="P105" s="44" t="s">
        <v>28</v>
      </c>
      <c r="Q105" s="44" t="s">
        <v>28</v>
      </c>
      <c r="R105" s="44" t="s">
        <v>28</v>
      </c>
      <c r="S105" s="44" t="s">
        <v>28</v>
      </c>
    </row>
    <row r="106" spans="1:19" x14ac:dyDescent="0.25">
      <c r="A106" s="49" t="s">
        <v>166</v>
      </c>
      <c r="B106" s="52" t="s">
        <v>270</v>
      </c>
      <c r="C106" s="47" t="s">
        <v>287</v>
      </c>
      <c r="D106" s="44" t="s">
        <v>28</v>
      </c>
      <c r="E106" s="46">
        <v>0</v>
      </c>
      <c r="F106" s="46">
        <v>0</v>
      </c>
      <c r="G106" s="46">
        <v>0</v>
      </c>
      <c r="H106" s="46">
        <v>0</v>
      </c>
      <c r="I106" s="46">
        <v>0</v>
      </c>
      <c r="J106" s="46">
        <v>0</v>
      </c>
      <c r="K106" s="46">
        <v>0</v>
      </c>
      <c r="L106" s="44">
        <v>2019</v>
      </c>
      <c r="M106" s="44">
        <v>2020</v>
      </c>
      <c r="N106" s="44" t="s">
        <v>28</v>
      </c>
      <c r="O106" s="44" t="s">
        <v>25</v>
      </c>
      <c r="P106" s="44" t="s">
        <v>24</v>
      </c>
      <c r="Q106" s="44" t="s">
        <v>25</v>
      </c>
      <c r="R106" s="44" t="s">
        <v>25</v>
      </c>
      <c r="S106" s="44" t="s">
        <v>22</v>
      </c>
    </row>
    <row r="107" spans="1:19" ht="31.5" x14ac:dyDescent="0.25">
      <c r="A107" s="49" t="s">
        <v>168</v>
      </c>
      <c r="B107" s="42" t="s">
        <v>169</v>
      </c>
      <c r="C107" s="47" t="s">
        <v>27</v>
      </c>
      <c r="D107" s="44" t="s">
        <v>28</v>
      </c>
      <c r="E107" s="46">
        <f t="shared" ref="E107:K107" si="51">SUM(E108:E108)</f>
        <v>0</v>
      </c>
      <c r="F107" s="46">
        <f t="shared" si="51"/>
        <v>0</v>
      </c>
      <c r="G107" s="46">
        <f t="shared" si="51"/>
        <v>0</v>
      </c>
      <c r="H107" s="46">
        <f t="shared" si="51"/>
        <v>0</v>
      </c>
      <c r="I107" s="46">
        <f t="shared" si="51"/>
        <v>0</v>
      </c>
      <c r="J107" s="46">
        <f t="shared" si="51"/>
        <v>0</v>
      </c>
      <c r="K107" s="46">
        <f t="shared" si="51"/>
        <v>0</v>
      </c>
      <c r="L107" s="44" t="s">
        <v>28</v>
      </c>
      <c r="M107" s="44" t="s">
        <v>28</v>
      </c>
      <c r="N107" s="44" t="s">
        <v>28</v>
      </c>
      <c r="O107" s="44" t="s">
        <v>28</v>
      </c>
      <c r="P107" s="44" t="s">
        <v>28</v>
      </c>
      <c r="Q107" s="44" t="s">
        <v>28</v>
      </c>
      <c r="R107" s="44" t="s">
        <v>28</v>
      </c>
      <c r="S107" s="44" t="s">
        <v>28</v>
      </c>
    </row>
    <row r="108" spans="1:19" ht="47.25" x14ac:dyDescent="0.25">
      <c r="A108" s="49" t="s">
        <v>168</v>
      </c>
      <c r="B108" s="61" t="s">
        <v>258</v>
      </c>
      <c r="C108" s="47" t="s">
        <v>288</v>
      </c>
      <c r="D108" s="44" t="s">
        <v>28</v>
      </c>
      <c r="E108" s="46">
        <v>0</v>
      </c>
      <c r="F108" s="46">
        <v>0</v>
      </c>
      <c r="G108" s="46">
        <v>0</v>
      </c>
      <c r="H108" s="46">
        <v>0</v>
      </c>
      <c r="I108" s="46">
        <v>0</v>
      </c>
      <c r="J108" s="46">
        <v>0</v>
      </c>
      <c r="K108" s="46">
        <v>0</v>
      </c>
      <c r="L108" s="44">
        <v>2018</v>
      </c>
      <c r="M108" s="44">
        <v>2023</v>
      </c>
      <c r="N108" s="44" t="s">
        <v>28</v>
      </c>
      <c r="O108" s="53" t="s">
        <v>24</v>
      </c>
      <c r="P108" s="53" t="s">
        <v>24</v>
      </c>
      <c r="Q108" s="53" t="s">
        <v>24</v>
      </c>
      <c r="R108" s="53" t="s">
        <v>24</v>
      </c>
      <c r="S108" s="53" t="s">
        <v>24</v>
      </c>
    </row>
    <row r="109" spans="1:19" ht="31.5" x14ac:dyDescent="0.25">
      <c r="A109" s="49" t="s">
        <v>170</v>
      </c>
      <c r="B109" s="42" t="s">
        <v>171</v>
      </c>
      <c r="C109" s="47" t="s">
        <v>27</v>
      </c>
      <c r="D109" s="44" t="s">
        <v>28</v>
      </c>
      <c r="E109" s="46">
        <f t="shared" ref="E109:K109" si="52">SUM(E110:E110)</f>
        <v>0</v>
      </c>
      <c r="F109" s="46">
        <f t="shared" si="52"/>
        <v>0</v>
      </c>
      <c r="G109" s="46">
        <f t="shared" si="52"/>
        <v>0</v>
      </c>
      <c r="H109" s="46">
        <f t="shared" si="52"/>
        <v>0</v>
      </c>
      <c r="I109" s="46">
        <f t="shared" si="52"/>
        <v>0</v>
      </c>
      <c r="J109" s="46">
        <f t="shared" si="52"/>
        <v>0</v>
      </c>
      <c r="K109" s="46">
        <f t="shared" si="52"/>
        <v>0</v>
      </c>
      <c r="L109" s="44" t="s">
        <v>28</v>
      </c>
      <c r="M109" s="44" t="s">
        <v>28</v>
      </c>
      <c r="N109" s="44" t="s">
        <v>28</v>
      </c>
      <c r="O109" s="46" t="s">
        <v>28</v>
      </c>
      <c r="P109" s="44" t="s">
        <v>28</v>
      </c>
      <c r="Q109" s="46" t="s">
        <v>28</v>
      </c>
      <c r="R109" s="46" t="s">
        <v>28</v>
      </c>
      <c r="S109" s="46" t="s">
        <v>28</v>
      </c>
    </row>
    <row r="110" spans="1:19" ht="110.25" x14ac:dyDescent="0.25">
      <c r="A110" s="49" t="s">
        <v>170</v>
      </c>
      <c r="B110" s="62" t="s">
        <v>289</v>
      </c>
      <c r="C110" s="63" t="s">
        <v>290</v>
      </c>
      <c r="D110" s="44" t="s">
        <v>28</v>
      </c>
      <c r="E110" s="46">
        <f t="shared" ref="E110:K110" si="53">SUM(E111,E115,E118,E120)</f>
        <v>0</v>
      </c>
      <c r="F110" s="46">
        <f t="shared" si="53"/>
        <v>0</v>
      </c>
      <c r="G110" s="46">
        <f t="shared" si="53"/>
        <v>0</v>
      </c>
      <c r="H110" s="46">
        <f t="shared" si="53"/>
        <v>0</v>
      </c>
      <c r="I110" s="46">
        <f t="shared" si="53"/>
        <v>0</v>
      </c>
      <c r="J110" s="46">
        <f t="shared" si="53"/>
        <v>0</v>
      </c>
      <c r="K110" s="46">
        <f t="shared" si="53"/>
        <v>0</v>
      </c>
      <c r="L110" s="44">
        <v>2015</v>
      </c>
      <c r="M110" s="44">
        <v>2019</v>
      </c>
      <c r="N110" s="44" t="s">
        <v>28</v>
      </c>
      <c r="O110" s="53" t="s">
        <v>24</v>
      </c>
      <c r="P110" s="53" t="s">
        <v>24</v>
      </c>
      <c r="Q110" s="53" t="s">
        <v>24</v>
      </c>
      <c r="R110" s="53" t="s">
        <v>24</v>
      </c>
      <c r="S110" s="53" t="s">
        <v>24</v>
      </c>
    </row>
    <row r="111" spans="1:19" ht="182.25" customHeight="1" x14ac:dyDescent="0.25">
      <c r="A111" s="49" t="s">
        <v>172</v>
      </c>
      <c r="B111" s="42" t="s">
        <v>123</v>
      </c>
      <c r="C111" s="47" t="s">
        <v>27</v>
      </c>
      <c r="D111" s="44" t="s">
        <v>28</v>
      </c>
      <c r="E111" s="46">
        <f t="shared" ref="E111:K111" si="54">SUM(E112:E113)</f>
        <v>0</v>
      </c>
      <c r="F111" s="46">
        <f t="shared" si="54"/>
        <v>0</v>
      </c>
      <c r="G111" s="46">
        <f t="shared" si="54"/>
        <v>0</v>
      </c>
      <c r="H111" s="46">
        <f t="shared" si="54"/>
        <v>0</v>
      </c>
      <c r="I111" s="46">
        <f t="shared" si="54"/>
        <v>0</v>
      </c>
      <c r="J111" s="46">
        <f t="shared" si="54"/>
        <v>0</v>
      </c>
      <c r="K111" s="46">
        <f t="shared" si="54"/>
        <v>0</v>
      </c>
      <c r="L111" s="44" t="s">
        <v>28</v>
      </c>
      <c r="M111" s="44" t="s">
        <v>28</v>
      </c>
      <c r="N111" s="44" t="s">
        <v>28</v>
      </c>
      <c r="O111" s="46" t="s">
        <v>28</v>
      </c>
      <c r="P111" s="44" t="s">
        <v>28</v>
      </c>
      <c r="Q111" s="46" t="s">
        <v>28</v>
      </c>
      <c r="R111" s="46" t="s">
        <v>28</v>
      </c>
      <c r="S111" s="46" t="s">
        <v>28</v>
      </c>
    </row>
    <row r="112" spans="1:19" ht="142.5" customHeight="1" x14ac:dyDescent="0.25">
      <c r="A112" s="49" t="s">
        <v>291</v>
      </c>
      <c r="B112" s="52" t="s">
        <v>292</v>
      </c>
      <c r="C112" s="64" t="s">
        <v>293</v>
      </c>
      <c r="D112" s="44" t="s">
        <v>28</v>
      </c>
      <c r="E112" s="44" t="s">
        <v>28</v>
      </c>
      <c r="F112" s="44" t="s">
        <v>28</v>
      </c>
      <c r="G112" s="44" t="s">
        <v>28</v>
      </c>
      <c r="H112" s="44" t="s">
        <v>28</v>
      </c>
      <c r="I112" s="44" t="s">
        <v>28</v>
      </c>
      <c r="J112" s="44" t="s">
        <v>28</v>
      </c>
      <c r="K112" s="44" t="s">
        <v>28</v>
      </c>
      <c r="L112" s="44">
        <v>2020</v>
      </c>
      <c r="M112" s="44">
        <v>2020</v>
      </c>
      <c r="N112" s="44" t="s">
        <v>28</v>
      </c>
      <c r="O112" s="46" t="s">
        <v>22</v>
      </c>
      <c r="P112" s="53" t="s">
        <v>24</v>
      </c>
      <c r="Q112" s="53" t="s">
        <v>24</v>
      </c>
      <c r="R112" s="53" t="s">
        <v>24</v>
      </c>
      <c r="S112" s="53" t="s">
        <v>24</v>
      </c>
    </row>
    <row r="113" spans="1:19" ht="118.5" customHeight="1" x14ac:dyDescent="0.25">
      <c r="A113" s="65" t="s">
        <v>172</v>
      </c>
      <c r="B113" s="62" t="s">
        <v>266</v>
      </c>
      <c r="C113" s="64" t="s">
        <v>267</v>
      </c>
      <c r="D113" s="44" t="s">
        <v>28</v>
      </c>
      <c r="E113" s="44" t="s">
        <v>28</v>
      </c>
      <c r="F113" s="44" t="s">
        <v>28</v>
      </c>
      <c r="G113" s="44" t="s">
        <v>28</v>
      </c>
      <c r="H113" s="44" t="s">
        <v>28</v>
      </c>
      <c r="I113" s="44" t="s">
        <v>28</v>
      </c>
      <c r="J113" s="44" t="s">
        <v>28</v>
      </c>
      <c r="K113" s="44" t="s">
        <v>28</v>
      </c>
      <c r="L113" s="44">
        <v>2019</v>
      </c>
      <c r="M113" s="44">
        <v>2019</v>
      </c>
      <c r="N113" s="44" t="s">
        <v>28</v>
      </c>
      <c r="O113" s="53" t="s">
        <v>24</v>
      </c>
      <c r="P113" s="53" t="s">
        <v>24</v>
      </c>
      <c r="Q113" s="53" t="s">
        <v>24</v>
      </c>
      <c r="R113" s="53" t="s">
        <v>24</v>
      </c>
      <c r="S113" s="53" t="s">
        <v>24</v>
      </c>
    </row>
    <row r="114" spans="1:19" ht="73.5" customHeight="1" x14ac:dyDescent="0.25">
      <c r="A114" s="49" t="s">
        <v>173</v>
      </c>
      <c r="B114" s="42" t="s">
        <v>174</v>
      </c>
      <c r="C114" s="47" t="s">
        <v>27</v>
      </c>
      <c r="D114" s="44" t="s">
        <v>28</v>
      </c>
      <c r="E114" s="46">
        <f t="shared" ref="E114:K114" si="55">SUM(E115,E117,E118,E119)</f>
        <v>0</v>
      </c>
      <c r="F114" s="46">
        <f t="shared" si="55"/>
        <v>0</v>
      </c>
      <c r="G114" s="46">
        <f t="shared" si="55"/>
        <v>0</v>
      </c>
      <c r="H114" s="46">
        <f t="shared" si="55"/>
        <v>0</v>
      </c>
      <c r="I114" s="46">
        <f t="shared" si="55"/>
        <v>0</v>
      </c>
      <c r="J114" s="46">
        <f t="shared" si="55"/>
        <v>0</v>
      </c>
      <c r="K114" s="46">
        <f t="shared" si="55"/>
        <v>0</v>
      </c>
      <c r="L114" s="44" t="s">
        <v>28</v>
      </c>
      <c r="M114" s="44" t="s">
        <v>28</v>
      </c>
      <c r="N114" s="44" t="s">
        <v>28</v>
      </c>
      <c r="O114" s="44" t="s">
        <v>28</v>
      </c>
      <c r="P114" s="44" t="s">
        <v>28</v>
      </c>
      <c r="Q114" s="44" t="s">
        <v>28</v>
      </c>
      <c r="R114" s="44" t="s">
        <v>28</v>
      </c>
      <c r="S114" s="44" t="s">
        <v>28</v>
      </c>
    </row>
    <row r="115" spans="1:19" ht="55.5" customHeight="1" x14ac:dyDescent="0.25">
      <c r="A115" s="49" t="s">
        <v>294</v>
      </c>
      <c r="B115" s="42" t="s">
        <v>175</v>
      </c>
      <c r="C115" s="47" t="s">
        <v>27</v>
      </c>
      <c r="D115" s="44" t="s">
        <v>28</v>
      </c>
      <c r="E115" s="46">
        <f t="shared" ref="E115:K115" si="56">SUM(E116:E116)</f>
        <v>0</v>
      </c>
      <c r="F115" s="46">
        <f t="shared" si="56"/>
        <v>0</v>
      </c>
      <c r="G115" s="46">
        <f t="shared" si="56"/>
        <v>0</v>
      </c>
      <c r="H115" s="46">
        <f t="shared" si="56"/>
        <v>0</v>
      </c>
      <c r="I115" s="46">
        <f t="shared" si="56"/>
        <v>0</v>
      </c>
      <c r="J115" s="46">
        <f t="shared" si="56"/>
        <v>0</v>
      </c>
      <c r="K115" s="46">
        <f t="shared" si="56"/>
        <v>0</v>
      </c>
      <c r="L115" s="44" t="s">
        <v>28</v>
      </c>
      <c r="M115" s="44" t="s">
        <v>28</v>
      </c>
      <c r="N115" s="44" t="s">
        <v>28</v>
      </c>
      <c r="O115" s="44" t="s">
        <v>28</v>
      </c>
      <c r="P115" s="44" t="s">
        <v>28</v>
      </c>
      <c r="Q115" s="44" t="s">
        <v>28</v>
      </c>
      <c r="R115" s="44" t="s">
        <v>28</v>
      </c>
      <c r="S115" s="44" t="s">
        <v>28</v>
      </c>
    </row>
    <row r="116" spans="1:19" ht="136.5" customHeight="1" x14ac:dyDescent="0.25">
      <c r="A116" s="65" t="s">
        <v>294</v>
      </c>
      <c r="B116" s="62" t="s">
        <v>268</v>
      </c>
      <c r="C116" s="64" t="s">
        <v>263</v>
      </c>
      <c r="D116" s="44" t="s">
        <v>28</v>
      </c>
      <c r="E116" s="46">
        <v>0</v>
      </c>
      <c r="F116" s="46">
        <v>0</v>
      </c>
      <c r="G116" s="46">
        <v>0</v>
      </c>
      <c r="H116" s="46">
        <v>0</v>
      </c>
      <c r="I116" s="46">
        <v>0</v>
      </c>
      <c r="J116" s="46">
        <v>0</v>
      </c>
      <c r="K116" s="46">
        <v>0</v>
      </c>
      <c r="L116" s="44">
        <v>2017</v>
      </c>
      <c r="M116" s="44">
        <v>2019</v>
      </c>
      <c r="N116" s="44" t="s">
        <v>28</v>
      </c>
      <c r="O116" s="53" t="s">
        <v>24</v>
      </c>
      <c r="P116" s="53" t="s">
        <v>24</v>
      </c>
      <c r="Q116" s="53" t="s">
        <v>24</v>
      </c>
      <c r="R116" s="53" t="s">
        <v>24</v>
      </c>
      <c r="S116" s="53" t="s">
        <v>24</v>
      </c>
    </row>
    <row r="117" spans="1:19" ht="48" customHeight="1" x14ac:dyDescent="0.25">
      <c r="A117" s="49" t="s">
        <v>176</v>
      </c>
      <c r="B117" s="42" t="s">
        <v>177</v>
      </c>
      <c r="C117" s="47" t="s">
        <v>27</v>
      </c>
      <c r="D117" s="44" t="s">
        <v>28</v>
      </c>
      <c r="E117" s="46">
        <v>0</v>
      </c>
      <c r="F117" s="46">
        <v>0</v>
      </c>
      <c r="G117" s="46">
        <v>0</v>
      </c>
      <c r="H117" s="46">
        <v>0</v>
      </c>
      <c r="I117" s="46">
        <v>0</v>
      </c>
      <c r="J117" s="46">
        <v>0</v>
      </c>
      <c r="K117" s="46">
        <v>0</v>
      </c>
      <c r="L117" s="44" t="s">
        <v>28</v>
      </c>
      <c r="M117" s="44" t="s">
        <v>28</v>
      </c>
      <c r="N117" s="44" t="s">
        <v>28</v>
      </c>
      <c r="O117" s="44" t="s">
        <v>28</v>
      </c>
      <c r="P117" s="44" t="s">
        <v>28</v>
      </c>
      <c r="Q117" s="44" t="s">
        <v>28</v>
      </c>
      <c r="R117" s="44" t="s">
        <v>28</v>
      </c>
      <c r="S117" s="44" t="s">
        <v>28</v>
      </c>
    </row>
    <row r="118" spans="1:19" ht="47.25" x14ac:dyDescent="0.25">
      <c r="A118" s="49" t="s">
        <v>178</v>
      </c>
      <c r="B118" s="42" t="s">
        <v>179</v>
      </c>
      <c r="C118" s="47" t="s">
        <v>27</v>
      </c>
      <c r="D118" s="44" t="s">
        <v>28</v>
      </c>
      <c r="E118" s="46">
        <v>0</v>
      </c>
      <c r="F118" s="46">
        <v>0</v>
      </c>
      <c r="G118" s="46">
        <v>0</v>
      </c>
      <c r="H118" s="46">
        <v>0</v>
      </c>
      <c r="I118" s="46">
        <v>0</v>
      </c>
      <c r="J118" s="46">
        <v>0</v>
      </c>
      <c r="K118" s="46">
        <v>0</v>
      </c>
      <c r="L118" s="44" t="s">
        <v>28</v>
      </c>
      <c r="M118" s="44" t="s">
        <v>28</v>
      </c>
      <c r="N118" s="44" t="s">
        <v>28</v>
      </c>
      <c r="O118" s="44" t="s">
        <v>28</v>
      </c>
      <c r="P118" s="44" t="s">
        <v>28</v>
      </c>
      <c r="Q118" s="44" t="s">
        <v>28</v>
      </c>
      <c r="R118" s="44" t="s">
        <v>28</v>
      </c>
      <c r="S118" s="44" t="s">
        <v>28</v>
      </c>
    </row>
    <row r="119" spans="1:19" ht="47.25" x14ac:dyDescent="0.25">
      <c r="A119" s="49" t="s">
        <v>180</v>
      </c>
      <c r="B119" s="42" t="s">
        <v>125</v>
      </c>
      <c r="C119" s="47" t="s">
        <v>27</v>
      </c>
      <c r="D119" s="44" t="s">
        <v>28</v>
      </c>
      <c r="E119" s="46">
        <f t="shared" ref="E119:K119" si="57">SUM(E120:E121)</f>
        <v>0</v>
      </c>
      <c r="F119" s="46">
        <f t="shared" si="57"/>
        <v>0</v>
      </c>
      <c r="G119" s="46">
        <f t="shared" si="57"/>
        <v>0</v>
      </c>
      <c r="H119" s="46">
        <f t="shared" si="57"/>
        <v>0</v>
      </c>
      <c r="I119" s="46">
        <f t="shared" si="57"/>
        <v>0</v>
      </c>
      <c r="J119" s="46">
        <f t="shared" si="57"/>
        <v>0</v>
      </c>
      <c r="K119" s="46">
        <f t="shared" si="57"/>
        <v>0</v>
      </c>
      <c r="L119" s="44" t="s">
        <v>28</v>
      </c>
      <c r="M119" s="44" t="s">
        <v>28</v>
      </c>
      <c r="N119" s="44" t="s">
        <v>28</v>
      </c>
      <c r="O119" s="44" t="s">
        <v>28</v>
      </c>
      <c r="P119" s="44" t="s">
        <v>28</v>
      </c>
      <c r="Q119" s="44" t="s">
        <v>28</v>
      </c>
      <c r="R119" s="44" t="s">
        <v>28</v>
      </c>
      <c r="S119" s="44" t="s">
        <v>28</v>
      </c>
    </row>
    <row r="120" spans="1:19" ht="173.25" x14ac:dyDescent="0.25">
      <c r="A120" s="49" t="s">
        <v>180</v>
      </c>
      <c r="B120" s="52" t="s">
        <v>295</v>
      </c>
      <c r="C120" s="47" t="s">
        <v>296</v>
      </c>
      <c r="D120" s="44" t="s">
        <v>28</v>
      </c>
      <c r="E120" s="46">
        <f>SUM(E121:E124)</f>
        <v>0</v>
      </c>
      <c r="F120" s="46">
        <f t="shared" ref="F120:K120" si="58">SUM(F121:F124)</f>
        <v>0</v>
      </c>
      <c r="G120" s="46">
        <f t="shared" si="58"/>
        <v>0</v>
      </c>
      <c r="H120" s="46">
        <f t="shared" si="58"/>
        <v>0</v>
      </c>
      <c r="I120" s="46">
        <f t="shared" si="58"/>
        <v>0</v>
      </c>
      <c r="J120" s="46">
        <f t="shared" si="58"/>
        <v>0</v>
      </c>
      <c r="K120" s="46">
        <f t="shared" si="58"/>
        <v>0</v>
      </c>
      <c r="L120" s="44">
        <v>2016</v>
      </c>
      <c r="M120" s="44">
        <v>2020</v>
      </c>
      <c r="N120" s="44" t="s">
        <v>28</v>
      </c>
      <c r="O120" s="53" t="s">
        <v>24</v>
      </c>
      <c r="P120" s="53" t="s">
        <v>24</v>
      </c>
      <c r="Q120" s="53" t="s">
        <v>24</v>
      </c>
      <c r="R120" s="53" t="s">
        <v>24</v>
      </c>
      <c r="S120" s="53" t="s">
        <v>24</v>
      </c>
    </row>
    <row r="121" spans="1:19" ht="31.5" x14ac:dyDescent="0.25">
      <c r="A121" s="49" t="s">
        <v>180</v>
      </c>
      <c r="B121" s="52" t="s">
        <v>273</v>
      </c>
      <c r="C121" s="47" t="s">
        <v>297</v>
      </c>
      <c r="D121" s="44" t="s">
        <v>28</v>
      </c>
      <c r="E121" s="46">
        <f t="shared" ref="E121:K124" si="59">SUM(E122:E125)</f>
        <v>0</v>
      </c>
      <c r="F121" s="46">
        <f t="shared" si="59"/>
        <v>0</v>
      </c>
      <c r="G121" s="46">
        <f t="shared" si="59"/>
        <v>0</v>
      </c>
      <c r="H121" s="46">
        <f t="shared" si="59"/>
        <v>0</v>
      </c>
      <c r="I121" s="46">
        <f t="shared" si="59"/>
        <v>0</v>
      </c>
      <c r="J121" s="46">
        <f t="shared" si="59"/>
        <v>0</v>
      </c>
      <c r="K121" s="46">
        <f t="shared" si="59"/>
        <v>0</v>
      </c>
      <c r="L121" s="44">
        <v>2019</v>
      </c>
      <c r="M121" s="44">
        <v>2020</v>
      </c>
      <c r="N121" s="44" t="s">
        <v>28</v>
      </c>
      <c r="O121" s="44" t="s">
        <v>24</v>
      </c>
      <c r="P121" s="44" t="s">
        <v>24</v>
      </c>
      <c r="Q121" s="44" t="s">
        <v>24</v>
      </c>
      <c r="R121" s="44" t="s">
        <v>24</v>
      </c>
      <c r="S121" s="44" t="s">
        <v>24</v>
      </c>
    </row>
    <row r="122" spans="1:19" ht="63" x14ac:dyDescent="0.25">
      <c r="A122" s="49" t="s">
        <v>181</v>
      </c>
      <c r="B122" s="42" t="s">
        <v>182</v>
      </c>
      <c r="C122" s="47" t="s">
        <v>27</v>
      </c>
      <c r="D122" s="44" t="s">
        <v>28</v>
      </c>
      <c r="E122" s="46">
        <f t="shared" ref="E122:K122" si="60">SUM(E123,E126)</f>
        <v>0</v>
      </c>
      <c r="F122" s="46">
        <f t="shared" si="60"/>
        <v>0</v>
      </c>
      <c r="G122" s="46">
        <f t="shared" si="60"/>
        <v>0</v>
      </c>
      <c r="H122" s="46">
        <f t="shared" si="60"/>
        <v>0</v>
      </c>
      <c r="I122" s="46">
        <f t="shared" si="60"/>
        <v>0</v>
      </c>
      <c r="J122" s="46">
        <f t="shared" si="60"/>
        <v>0</v>
      </c>
      <c r="K122" s="46">
        <f t="shared" si="60"/>
        <v>0</v>
      </c>
      <c r="L122" s="44" t="s">
        <v>28</v>
      </c>
      <c r="M122" s="44" t="s">
        <v>28</v>
      </c>
      <c r="N122" s="44" t="s">
        <v>28</v>
      </c>
      <c r="O122" s="44" t="s">
        <v>28</v>
      </c>
      <c r="P122" s="44" t="s">
        <v>28</v>
      </c>
      <c r="Q122" s="44" t="s">
        <v>28</v>
      </c>
      <c r="R122" s="44" t="s">
        <v>28</v>
      </c>
      <c r="S122" s="44" t="s">
        <v>28</v>
      </c>
    </row>
    <row r="123" spans="1:19" ht="31.5" x14ac:dyDescent="0.25">
      <c r="A123" s="66" t="s">
        <v>183</v>
      </c>
      <c r="B123" s="50" t="s">
        <v>184</v>
      </c>
      <c r="C123" s="47" t="s">
        <v>27</v>
      </c>
      <c r="D123" s="44" t="s">
        <v>28</v>
      </c>
      <c r="E123" s="46">
        <f t="shared" ref="E123:K123" si="61">SUM(E124:E125)</f>
        <v>0</v>
      </c>
      <c r="F123" s="46">
        <f t="shared" si="61"/>
        <v>0</v>
      </c>
      <c r="G123" s="46">
        <f t="shared" si="61"/>
        <v>0</v>
      </c>
      <c r="H123" s="46">
        <f t="shared" si="61"/>
        <v>0</v>
      </c>
      <c r="I123" s="46">
        <f t="shared" si="61"/>
        <v>0</v>
      </c>
      <c r="J123" s="46">
        <f t="shared" si="61"/>
        <v>0</v>
      </c>
      <c r="K123" s="46">
        <f t="shared" si="61"/>
        <v>0</v>
      </c>
      <c r="L123" s="44" t="s">
        <v>28</v>
      </c>
      <c r="M123" s="44" t="s">
        <v>28</v>
      </c>
      <c r="N123" s="44" t="s">
        <v>28</v>
      </c>
      <c r="O123" s="44" t="s">
        <v>28</v>
      </c>
      <c r="P123" s="44" t="s">
        <v>28</v>
      </c>
      <c r="Q123" s="44" t="s">
        <v>28</v>
      </c>
      <c r="R123" s="44" t="s">
        <v>28</v>
      </c>
      <c r="S123" s="44" t="s">
        <v>28</v>
      </c>
    </row>
    <row r="124" spans="1:19" ht="63" x14ac:dyDescent="0.25">
      <c r="A124" s="67" t="s">
        <v>185</v>
      </c>
      <c r="B124" s="42" t="s">
        <v>186</v>
      </c>
      <c r="C124" s="47" t="s">
        <v>27</v>
      </c>
      <c r="D124" s="44" t="s">
        <v>28</v>
      </c>
      <c r="E124" s="46">
        <v>0</v>
      </c>
      <c r="F124" s="46">
        <v>0</v>
      </c>
      <c r="G124" s="46">
        <v>0</v>
      </c>
      <c r="H124" s="46">
        <v>0</v>
      </c>
      <c r="I124" s="46">
        <v>0</v>
      </c>
      <c r="J124" s="46">
        <v>0</v>
      </c>
      <c r="K124" s="46">
        <v>0</v>
      </c>
      <c r="L124" s="44" t="s">
        <v>28</v>
      </c>
      <c r="M124" s="44" t="s">
        <v>28</v>
      </c>
      <c r="N124" s="44" t="s">
        <v>28</v>
      </c>
      <c r="O124" s="44" t="s">
        <v>28</v>
      </c>
      <c r="P124" s="44" t="s">
        <v>28</v>
      </c>
      <c r="Q124" s="44" t="s">
        <v>28</v>
      </c>
      <c r="R124" s="44" t="s">
        <v>28</v>
      </c>
      <c r="S124" s="44" t="s">
        <v>28</v>
      </c>
    </row>
    <row r="125" spans="1:19" ht="63" x14ac:dyDescent="0.25">
      <c r="A125" s="67" t="s">
        <v>187</v>
      </c>
      <c r="B125" s="42" t="s">
        <v>188</v>
      </c>
      <c r="C125" s="47" t="s">
        <v>27</v>
      </c>
      <c r="D125" s="44" t="s">
        <v>28</v>
      </c>
      <c r="E125" s="46">
        <v>0</v>
      </c>
      <c r="F125" s="46">
        <v>0</v>
      </c>
      <c r="G125" s="46">
        <v>0</v>
      </c>
      <c r="H125" s="46">
        <v>0</v>
      </c>
      <c r="I125" s="46">
        <v>0</v>
      </c>
      <c r="J125" s="46">
        <v>0</v>
      </c>
      <c r="K125" s="46">
        <v>0</v>
      </c>
      <c r="L125" s="44" t="s">
        <v>28</v>
      </c>
      <c r="M125" s="44" t="s">
        <v>28</v>
      </c>
      <c r="N125" s="44" t="s">
        <v>28</v>
      </c>
      <c r="O125" s="44" t="s">
        <v>28</v>
      </c>
      <c r="P125" s="44" t="s">
        <v>28</v>
      </c>
      <c r="Q125" s="44" t="s">
        <v>28</v>
      </c>
      <c r="R125" s="44" t="s">
        <v>28</v>
      </c>
      <c r="S125" s="44" t="s">
        <v>28</v>
      </c>
    </row>
    <row r="126" spans="1:19" ht="75" customHeight="1" x14ac:dyDescent="0.25">
      <c r="A126" s="66" t="s">
        <v>189</v>
      </c>
      <c r="B126" s="50" t="s">
        <v>184</v>
      </c>
      <c r="C126" s="47" t="s">
        <v>27</v>
      </c>
      <c r="D126" s="44" t="s">
        <v>28</v>
      </c>
      <c r="E126" s="46">
        <f t="shared" ref="E126:K126" si="62">SUM(E127:E128)</f>
        <v>0</v>
      </c>
      <c r="F126" s="46">
        <f t="shared" si="62"/>
        <v>0</v>
      </c>
      <c r="G126" s="46">
        <f t="shared" si="62"/>
        <v>0</v>
      </c>
      <c r="H126" s="46">
        <f t="shared" si="62"/>
        <v>0</v>
      </c>
      <c r="I126" s="46">
        <f t="shared" si="62"/>
        <v>0</v>
      </c>
      <c r="J126" s="46">
        <f t="shared" si="62"/>
        <v>0</v>
      </c>
      <c r="K126" s="46">
        <f t="shared" si="62"/>
        <v>0</v>
      </c>
      <c r="L126" s="44" t="s">
        <v>28</v>
      </c>
      <c r="M126" s="44" t="s">
        <v>28</v>
      </c>
      <c r="N126" s="44" t="s">
        <v>28</v>
      </c>
      <c r="O126" s="44" t="s">
        <v>28</v>
      </c>
      <c r="P126" s="44" t="s">
        <v>28</v>
      </c>
      <c r="Q126" s="44" t="s">
        <v>28</v>
      </c>
      <c r="R126" s="44" t="s">
        <v>28</v>
      </c>
      <c r="S126" s="44" t="s">
        <v>28</v>
      </c>
    </row>
    <row r="127" spans="1:19" ht="80.25" customHeight="1" x14ac:dyDescent="0.25">
      <c r="A127" s="67" t="s">
        <v>190</v>
      </c>
      <c r="B127" s="42" t="s">
        <v>186</v>
      </c>
      <c r="C127" s="47" t="s">
        <v>27</v>
      </c>
      <c r="D127" s="44" t="s">
        <v>28</v>
      </c>
      <c r="E127" s="46">
        <v>0</v>
      </c>
      <c r="F127" s="46">
        <v>0</v>
      </c>
      <c r="G127" s="46">
        <v>0</v>
      </c>
      <c r="H127" s="46">
        <v>0</v>
      </c>
      <c r="I127" s="46">
        <v>0</v>
      </c>
      <c r="J127" s="46">
        <v>0</v>
      </c>
      <c r="K127" s="46">
        <v>0</v>
      </c>
      <c r="L127" s="44" t="s">
        <v>28</v>
      </c>
      <c r="M127" s="44" t="s">
        <v>28</v>
      </c>
      <c r="N127" s="44" t="s">
        <v>28</v>
      </c>
      <c r="O127" s="44" t="s">
        <v>28</v>
      </c>
      <c r="P127" s="44" t="s">
        <v>28</v>
      </c>
      <c r="Q127" s="44" t="s">
        <v>28</v>
      </c>
      <c r="R127" s="44" t="s">
        <v>28</v>
      </c>
      <c r="S127" s="44" t="s">
        <v>28</v>
      </c>
    </row>
    <row r="128" spans="1:19" ht="96" customHeight="1" x14ac:dyDescent="0.25">
      <c r="A128" s="67" t="s">
        <v>191</v>
      </c>
      <c r="B128" s="42" t="s">
        <v>188</v>
      </c>
      <c r="C128" s="47" t="s">
        <v>27</v>
      </c>
      <c r="D128" s="44" t="s">
        <v>28</v>
      </c>
      <c r="E128" s="46">
        <v>0</v>
      </c>
      <c r="F128" s="46">
        <v>0</v>
      </c>
      <c r="G128" s="46">
        <v>0</v>
      </c>
      <c r="H128" s="46">
        <v>0</v>
      </c>
      <c r="I128" s="46">
        <v>0</v>
      </c>
      <c r="J128" s="46">
        <v>0</v>
      </c>
      <c r="K128" s="46">
        <v>0</v>
      </c>
      <c r="L128" s="44" t="s">
        <v>28</v>
      </c>
      <c r="M128" s="44" t="s">
        <v>28</v>
      </c>
      <c r="N128" s="44" t="s">
        <v>28</v>
      </c>
      <c r="O128" s="44" t="s">
        <v>28</v>
      </c>
      <c r="P128" s="44" t="s">
        <v>28</v>
      </c>
      <c r="Q128" s="44" t="s">
        <v>28</v>
      </c>
      <c r="R128" s="44" t="s">
        <v>28</v>
      </c>
      <c r="S128" s="44" t="s">
        <v>28</v>
      </c>
    </row>
    <row r="129" spans="1:19" ht="31.5" x14ac:dyDescent="0.25">
      <c r="A129" s="49" t="s">
        <v>192</v>
      </c>
      <c r="B129" s="42" t="s">
        <v>193</v>
      </c>
      <c r="C129" s="47" t="s">
        <v>27</v>
      </c>
      <c r="D129" s="44" t="s">
        <v>28</v>
      </c>
      <c r="E129" s="46">
        <f t="shared" ref="E129:K129" si="63">SUM(E130:E133)</f>
        <v>0</v>
      </c>
      <c r="F129" s="46">
        <f t="shared" si="63"/>
        <v>0</v>
      </c>
      <c r="G129" s="46">
        <f t="shared" si="63"/>
        <v>0</v>
      </c>
      <c r="H129" s="46">
        <f t="shared" si="63"/>
        <v>0</v>
      </c>
      <c r="I129" s="46">
        <f t="shared" si="63"/>
        <v>0</v>
      </c>
      <c r="J129" s="46">
        <f t="shared" si="63"/>
        <v>0</v>
      </c>
      <c r="K129" s="46">
        <f t="shared" si="63"/>
        <v>0</v>
      </c>
      <c r="L129" s="44" t="s">
        <v>28</v>
      </c>
      <c r="M129" s="44" t="s">
        <v>28</v>
      </c>
      <c r="N129" s="44" t="s">
        <v>28</v>
      </c>
      <c r="O129" s="44" t="s">
        <v>28</v>
      </c>
      <c r="P129" s="44" t="s">
        <v>28</v>
      </c>
      <c r="Q129" s="44" t="s">
        <v>28</v>
      </c>
      <c r="R129" s="44" t="s">
        <v>28</v>
      </c>
      <c r="S129" s="44" t="s">
        <v>28</v>
      </c>
    </row>
    <row r="130" spans="1:19" ht="54.75" customHeight="1" x14ac:dyDescent="0.25">
      <c r="A130" s="49" t="s">
        <v>194</v>
      </c>
      <c r="B130" s="42" t="s">
        <v>195</v>
      </c>
      <c r="C130" s="47" t="s">
        <v>27</v>
      </c>
      <c r="D130" s="44" t="s">
        <v>28</v>
      </c>
      <c r="E130" s="46">
        <v>0</v>
      </c>
      <c r="F130" s="46">
        <v>0</v>
      </c>
      <c r="G130" s="46">
        <v>0</v>
      </c>
      <c r="H130" s="46">
        <v>0</v>
      </c>
      <c r="I130" s="46">
        <v>0</v>
      </c>
      <c r="J130" s="46">
        <v>0</v>
      </c>
      <c r="K130" s="46">
        <v>0</v>
      </c>
      <c r="L130" s="44" t="s">
        <v>28</v>
      </c>
      <c r="M130" s="44" t="s">
        <v>28</v>
      </c>
      <c r="N130" s="44" t="s">
        <v>28</v>
      </c>
      <c r="O130" s="44" t="s">
        <v>28</v>
      </c>
      <c r="P130" s="44" t="s">
        <v>28</v>
      </c>
      <c r="Q130" s="44" t="s">
        <v>28</v>
      </c>
      <c r="R130" s="44" t="s">
        <v>28</v>
      </c>
      <c r="S130" s="44" t="s">
        <v>28</v>
      </c>
    </row>
    <row r="131" spans="1:19" ht="31.5" x14ac:dyDescent="0.25">
      <c r="A131" s="49" t="s">
        <v>196</v>
      </c>
      <c r="B131" s="42" t="s">
        <v>197</v>
      </c>
      <c r="C131" s="47" t="s">
        <v>27</v>
      </c>
      <c r="D131" s="44" t="s">
        <v>28</v>
      </c>
      <c r="E131" s="46">
        <v>0</v>
      </c>
      <c r="F131" s="46">
        <v>0</v>
      </c>
      <c r="G131" s="46">
        <v>0</v>
      </c>
      <c r="H131" s="46">
        <v>0</v>
      </c>
      <c r="I131" s="46">
        <v>0</v>
      </c>
      <c r="J131" s="46">
        <v>0</v>
      </c>
      <c r="K131" s="46">
        <v>0</v>
      </c>
      <c r="L131" s="44" t="s">
        <v>28</v>
      </c>
      <c r="M131" s="44" t="s">
        <v>28</v>
      </c>
      <c r="N131" s="44" t="s">
        <v>28</v>
      </c>
      <c r="O131" s="44" t="s">
        <v>28</v>
      </c>
      <c r="P131" s="44" t="s">
        <v>28</v>
      </c>
      <c r="Q131" s="44" t="s">
        <v>28</v>
      </c>
      <c r="R131" s="44" t="s">
        <v>28</v>
      </c>
      <c r="S131" s="44" t="s">
        <v>28</v>
      </c>
    </row>
    <row r="132" spans="1:19" ht="31.5" x14ac:dyDescent="0.25">
      <c r="A132" s="49" t="s">
        <v>198</v>
      </c>
      <c r="B132" s="42" t="s">
        <v>199</v>
      </c>
      <c r="C132" s="47" t="s">
        <v>27</v>
      </c>
      <c r="D132" s="44" t="s">
        <v>28</v>
      </c>
      <c r="E132" s="46">
        <v>0</v>
      </c>
      <c r="F132" s="46">
        <v>0</v>
      </c>
      <c r="G132" s="46">
        <v>0</v>
      </c>
      <c r="H132" s="46">
        <v>0</v>
      </c>
      <c r="I132" s="46">
        <v>0</v>
      </c>
      <c r="J132" s="46">
        <v>0</v>
      </c>
      <c r="K132" s="46">
        <v>0</v>
      </c>
      <c r="L132" s="44" t="s">
        <v>28</v>
      </c>
      <c r="M132" s="44" t="s">
        <v>28</v>
      </c>
      <c r="N132" s="44" t="s">
        <v>28</v>
      </c>
      <c r="O132" s="44" t="s">
        <v>28</v>
      </c>
      <c r="P132" s="44" t="s">
        <v>28</v>
      </c>
      <c r="Q132" s="44" t="s">
        <v>28</v>
      </c>
      <c r="R132" s="44" t="s">
        <v>28</v>
      </c>
      <c r="S132" s="44" t="s">
        <v>28</v>
      </c>
    </row>
    <row r="133" spans="1:19" ht="31.5" x14ac:dyDescent="0.25">
      <c r="A133" s="49" t="s">
        <v>200</v>
      </c>
      <c r="B133" s="42" t="s">
        <v>201</v>
      </c>
      <c r="C133" s="47" t="s">
        <v>27</v>
      </c>
      <c r="D133" s="44" t="s">
        <v>28</v>
      </c>
      <c r="E133" s="46">
        <v>0</v>
      </c>
      <c r="F133" s="46">
        <v>0</v>
      </c>
      <c r="G133" s="46">
        <v>0</v>
      </c>
      <c r="H133" s="46">
        <v>0</v>
      </c>
      <c r="I133" s="46">
        <v>0</v>
      </c>
      <c r="J133" s="46">
        <v>0</v>
      </c>
      <c r="K133" s="46">
        <v>0</v>
      </c>
      <c r="L133" s="44" t="s">
        <v>28</v>
      </c>
      <c r="M133" s="44" t="s">
        <v>28</v>
      </c>
      <c r="N133" s="44" t="s">
        <v>28</v>
      </c>
      <c r="O133" s="44" t="s">
        <v>28</v>
      </c>
      <c r="P133" s="44" t="s">
        <v>28</v>
      </c>
      <c r="Q133" s="44" t="s">
        <v>28</v>
      </c>
      <c r="R133" s="44" t="s">
        <v>28</v>
      </c>
      <c r="S133" s="44" t="s">
        <v>28</v>
      </c>
    </row>
    <row r="134" spans="1:19" ht="47.25" x14ac:dyDescent="0.25">
      <c r="A134" s="49" t="s">
        <v>202</v>
      </c>
      <c r="B134" s="42" t="s">
        <v>42</v>
      </c>
      <c r="C134" s="47" t="s">
        <v>27</v>
      </c>
      <c r="D134" s="44" t="s">
        <v>28</v>
      </c>
      <c r="E134" s="46">
        <v>0</v>
      </c>
      <c r="F134" s="46">
        <v>0</v>
      </c>
      <c r="G134" s="46">
        <v>0</v>
      </c>
      <c r="H134" s="46">
        <v>0</v>
      </c>
      <c r="I134" s="46">
        <v>0</v>
      </c>
      <c r="J134" s="46">
        <v>0</v>
      </c>
      <c r="K134" s="46">
        <v>0</v>
      </c>
      <c r="L134" s="44" t="s">
        <v>28</v>
      </c>
      <c r="M134" s="44" t="s">
        <v>28</v>
      </c>
      <c r="N134" s="44" t="s">
        <v>28</v>
      </c>
      <c r="O134" s="44" t="s">
        <v>28</v>
      </c>
      <c r="P134" s="44" t="s">
        <v>28</v>
      </c>
      <c r="Q134" s="44" t="s">
        <v>28</v>
      </c>
      <c r="R134" s="44" t="s">
        <v>28</v>
      </c>
      <c r="S134" s="44" t="s">
        <v>28</v>
      </c>
    </row>
    <row r="135" spans="1:19" ht="31.5" x14ac:dyDescent="0.25">
      <c r="A135" s="49" t="s">
        <v>203</v>
      </c>
      <c r="B135" s="42" t="s">
        <v>204</v>
      </c>
      <c r="C135" s="47" t="s">
        <v>27</v>
      </c>
      <c r="D135" s="44" t="s">
        <v>28</v>
      </c>
      <c r="E135" s="46">
        <f t="shared" ref="E135:K135" si="64">SUM(E136:E136)</f>
        <v>0</v>
      </c>
      <c r="F135" s="46">
        <f t="shared" si="64"/>
        <v>0</v>
      </c>
      <c r="G135" s="46">
        <f t="shared" si="64"/>
        <v>0</v>
      </c>
      <c r="H135" s="46">
        <f t="shared" si="64"/>
        <v>0</v>
      </c>
      <c r="I135" s="46">
        <f t="shared" si="64"/>
        <v>0</v>
      </c>
      <c r="J135" s="46">
        <f t="shared" si="64"/>
        <v>0</v>
      </c>
      <c r="K135" s="46">
        <f t="shared" si="64"/>
        <v>0</v>
      </c>
      <c r="L135" s="44" t="s">
        <v>28</v>
      </c>
      <c r="M135" s="44" t="s">
        <v>28</v>
      </c>
      <c r="N135" s="44" t="s">
        <v>28</v>
      </c>
      <c r="O135" s="44" t="s">
        <v>28</v>
      </c>
      <c r="P135" s="44" t="s">
        <v>28</v>
      </c>
      <c r="Q135" s="44" t="s">
        <v>28</v>
      </c>
      <c r="R135" s="44" t="s">
        <v>28</v>
      </c>
      <c r="S135" s="44" t="s">
        <v>28</v>
      </c>
    </row>
    <row r="136" spans="1:19" ht="47.25" x14ac:dyDescent="0.25">
      <c r="A136" s="49" t="s">
        <v>248</v>
      </c>
      <c r="B136" s="62" t="s">
        <v>269</v>
      </c>
      <c r="C136" s="64" t="s">
        <v>298</v>
      </c>
      <c r="D136" s="44" t="s">
        <v>28</v>
      </c>
      <c r="E136" s="46">
        <f t="shared" ref="E136:K136" si="65">SUM(E137:E138)</f>
        <v>0</v>
      </c>
      <c r="F136" s="46">
        <f t="shared" si="65"/>
        <v>0</v>
      </c>
      <c r="G136" s="46">
        <f t="shared" si="65"/>
        <v>0</v>
      </c>
      <c r="H136" s="46">
        <f t="shared" si="65"/>
        <v>0</v>
      </c>
      <c r="I136" s="46">
        <f t="shared" si="65"/>
        <v>0</v>
      </c>
      <c r="J136" s="46">
        <f t="shared" si="65"/>
        <v>0</v>
      </c>
      <c r="K136" s="46">
        <f t="shared" si="65"/>
        <v>0</v>
      </c>
      <c r="L136" s="44">
        <v>2020</v>
      </c>
      <c r="M136" s="44">
        <v>2020</v>
      </c>
      <c r="N136" s="44" t="s">
        <v>28</v>
      </c>
      <c r="O136" s="53" t="s">
        <v>24</v>
      </c>
      <c r="P136" s="53" t="s">
        <v>24</v>
      </c>
      <c r="Q136" s="53" t="s">
        <v>24</v>
      </c>
      <c r="R136" s="53" t="s">
        <v>24</v>
      </c>
      <c r="S136" s="53" t="s">
        <v>24</v>
      </c>
    </row>
    <row r="137" spans="1:19" ht="78.75" x14ac:dyDescent="0.25">
      <c r="A137" s="49" t="s">
        <v>205</v>
      </c>
      <c r="B137" s="42" t="s">
        <v>206</v>
      </c>
      <c r="C137" s="47" t="s">
        <v>27</v>
      </c>
      <c r="D137" s="44" t="s">
        <v>28</v>
      </c>
      <c r="E137" s="46">
        <f t="shared" ref="E137:K137" si="66">SUM(E138,E144,E151,E158,E159)</f>
        <v>0</v>
      </c>
      <c r="F137" s="46">
        <f t="shared" si="66"/>
        <v>0</v>
      </c>
      <c r="G137" s="46">
        <f t="shared" si="66"/>
        <v>0</v>
      </c>
      <c r="H137" s="46">
        <f t="shared" si="66"/>
        <v>0</v>
      </c>
      <c r="I137" s="46">
        <f t="shared" si="66"/>
        <v>0</v>
      </c>
      <c r="J137" s="46">
        <f t="shared" si="66"/>
        <v>0</v>
      </c>
      <c r="K137" s="46">
        <f t="shared" si="66"/>
        <v>0</v>
      </c>
      <c r="L137" s="44" t="s">
        <v>28</v>
      </c>
      <c r="M137" s="44" t="s">
        <v>28</v>
      </c>
      <c r="N137" s="44" t="s">
        <v>28</v>
      </c>
      <c r="O137" s="46" t="s">
        <v>28</v>
      </c>
      <c r="P137" s="46" t="s">
        <v>28</v>
      </c>
      <c r="Q137" s="46" t="s">
        <v>28</v>
      </c>
      <c r="R137" s="46" t="s">
        <v>28</v>
      </c>
      <c r="S137" s="46" t="s">
        <v>28</v>
      </c>
    </row>
    <row r="138" spans="1:19" x14ac:dyDescent="0.25">
      <c r="A138" s="49" t="s">
        <v>207</v>
      </c>
      <c r="B138" s="42" t="s">
        <v>208</v>
      </c>
      <c r="C138" s="47" t="s">
        <v>27</v>
      </c>
      <c r="D138" s="44" t="s">
        <v>28</v>
      </c>
      <c r="E138" s="46">
        <f t="shared" ref="E138:K138" si="67">SUM(E139,E142,E143)</f>
        <v>0</v>
      </c>
      <c r="F138" s="46">
        <f t="shared" si="67"/>
        <v>0</v>
      </c>
      <c r="G138" s="46">
        <f t="shared" si="67"/>
        <v>0</v>
      </c>
      <c r="H138" s="46">
        <f t="shared" si="67"/>
        <v>0</v>
      </c>
      <c r="I138" s="46">
        <f t="shared" si="67"/>
        <v>0</v>
      </c>
      <c r="J138" s="46">
        <f t="shared" si="67"/>
        <v>0</v>
      </c>
      <c r="K138" s="46">
        <f t="shared" si="67"/>
        <v>0</v>
      </c>
      <c r="L138" s="44" t="s">
        <v>28</v>
      </c>
      <c r="M138" s="44" t="s">
        <v>28</v>
      </c>
      <c r="N138" s="44" t="s">
        <v>28</v>
      </c>
      <c r="O138" s="46" t="s">
        <v>28</v>
      </c>
      <c r="P138" s="46" t="s">
        <v>28</v>
      </c>
      <c r="Q138" s="46" t="s">
        <v>28</v>
      </c>
      <c r="R138" s="46" t="s">
        <v>28</v>
      </c>
      <c r="S138" s="46" t="s">
        <v>28</v>
      </c>
    </row>
    <row r="139" spans="1:19" ht="31.5" x14ac:dyDescent="0.25">
      <c r="A139" s="49" t="s">
        <v>209</v>
      </c>
      <c r="B139" s="42" t="s">
        <v>210</v>
      </c>
      <c r="C139" s="47" t="s">
        <v>27</v>
      </c>
      <c r="D139" s="44" t="s">
        <v>28</v>
      </c>
      <c r="E139" s="46">
        <f t="shared" ref="E139:K139" si="68">SUM(E140:E141)</f>
        <v>0</v>
      </c>
      <c r="F139" s="46">
        <f t="shared" si="68"/>
        <v>0</v>
      </c>
      <c r="G139" s="46">
        <f t="shared" si="68"/>
        <v>0</v>
      </c>
      <c r="H139" s="46">
        <f t="shared" si="68"/>
        <v>0</v>
      </c>
      <c r="I139" s="46">
        <f t="shared" si="68"/>
        <v>0</v>
      </c>
      <c r="J139" s="46">
        <f t="shared" si="68"/>
        <v>0</v>
      </c>
      <c r="K139" s="46">
        <f t="shared" si="68"/>
        <v>0</v>
      </c>
      <c r="L139" s="44" t="s">
        <v>28</v>
      </c>
      <c r="M139" s="44" t="s">
        <v>28</v>
      </c>
      <c r="N139" s="44" t="s">
        <v>28</v>
      </c>
      <c r="O139" s="46" t="s">
        <v>28</v>
      </c>
      <c r="P139" s="46" t="s">
        <v>28</v>
      </c>
      <c r="Q139" s="46" t="s">
        <v>28</v>
      </c>
      <c r="R139" s="46" t="s">
        <v>28</v>
      </c>
      <c r="S139" s="46" t="s">
        <v>28</v>
      </c>
    </row>
    <row r="140" spans="1:19" ht="47.25" x14ac:dyDescent="0.25">
      <c r="A140" s="49" t="s">
        <v>211</v>
      </c>
      <c r="B140" s="42" t="s">
        <v>212</v>
      </c>
      <c r="C140" s="47" t="s">
        <v>27</v>
      </c>
      <c r="D140" s="44" t="s">
        <v>28</v>
      </c>
      <c r="E140" s="46">
        <v>0</v>
      </c>
      <c r="F140" s="46">
        <v>0</v>
      </c>
      <c r="G140" s="46">
        <v>0</v>
      </c>
      <c r="H140" s="46">
        <v>0</v>
      </c>
      <c r="I140" s="46">
        <v>0</v>
      </c>
      <c r="J140" s="46">
        <v>0</v>
      </c>
      <c r="K140" s="46">
        <v>0</v>
      </c>
      <c r="L140" s="44" t="s">
        <v>28</v>
      </c>
      <c r="M140" s="44" t="s">
        <v>28</v>
      </c>
      <c r="N140" s="44" t="s">
        <v>28</v>
      </c>
      <c r="O140" s="46" t="s">
        <v>28</v>
      </c>
      <c r="P140" s="46" t="s">
        <v>28</v>
      </c>
      <c r="Q140" s="46" t="s">
        <v>28</v>
      </c>
      <c r="R140" s="46" t="s">
        <v>28</v>
      </c>
      <c r="S140" s="46" t="s">
        <v>28</v>
      </c>
    </row>
    <row r="141" spans="1:19" ht="31.5" x14ac:dyDescent="0.25">
      <c r="A141" s="49" t="s">
        <v>213</v>
      </c>
      <c r="B141" s="42" t="s">
        <v>123</v>
      </c>
      <c r="C141" s="47" t="s">
        <v>27</v>
      </c>
      <c r="D141" s="44" t="s">
        <v>28</v>
      </c>
      <c r="E141" s="46">
        <v>0</v>
      </c>
      <c r="F141" s="46">
        <v>0</v>
      </c>
      <c r="G141" s="46">
        <v>0</v>
      </c>
      <c r="H141" s="46">
        <v>0</v>
      </c>
      <c r="I141" s="46">
        <v>0</v>
      </c>
      <c r="J141" s="46">
        <v>0</v>
      </c>
      <c r="K141" s="46">
        <v>0</v>
      </c>
      <c r="L141" s="44" t="s">
        <v>28</v>
      </c>
      <c r="M141" s="44" t="s">
        <v>28</v>
      </c>
      <c r="N141" s="44" t="s">
        <v>28</v>
      </c>
      <c r="O141" s="46" t="s">
        <v>28</v>
      </c>
      <c r="P141" s="46" t="s">
        <v>28</v>
      </c>
      <c r="Q141" s="46" t="s">
        <v>28</v>
      </c>
      <c r="R141" s="46" t="s">
        <v>28</v>
      </c>
      <c r="S141" s="46" t="s">
        <v>28</v>
      </c>
    </row>
    <row r="142" spans="1:19" ht="47.25" x14ac:dyDescent="0.25">
      <c r="A142" s="49" t="s">
        <v>214</v>
      </c>
      <c r="B142" s="42" t="s">
        <v>215</v>
      </c>
      <c r="C142" s="47" t="s">
        <v>27</v>
      </c>
      <c r="D142" s="44" t="s">
        <v>28</v>
      </c>
      <c r="E142" s="46">
        <v>0</v>
      </c>
      <c r="F142" s="46">
        <v>0</v>
      </c>
      <c r="G142" s="46">
        <v>0</v>
      </c>
      <c r="H142" s="46">
        <v>0</v>
      </c>
      <c r="I142" s="46">
        <v>0</v>
      </c>
      <c r="J142" s="46">
        <v>0</v>
      </c>
      <c r="K142" s="46">
        <v>0</v>
      </c>
      <c r="L142" s="44" t="s">
        <v>28</v>
      </c>
      <c r="M142" s="44" t="s">
        <v>28</v>
      </c>
      <c r="N142" s="44" t="s">
        <v>28</v>
      </c>
      <c r="O142" s="46" t="s">
        <v>28</v>
      </c>
      <c r="P142" s="46" t="s">
        <v>28</v>
      </c>
      <c r="Q142" s="46" t="s">
        <v>28</v>
      </c>
      <c r="R142" s="46" t="s">
        <v>28</v>
      </c>
      <c r="S142" s="46" t="s">
        <v>28</v>
      </c>
    </row>
    <row r="143" spans="1:19" ht="47.25" x14ac:dyDescent="0.25">
      <c r="A143" s="49" t="s">
        <v>216</v>
      </c>
      <c r="B143" s="42" t="s">
        <v>217</v>
      </c>
      <c r="C143" s="47" t="s">
        <v>27</v>
      </c>
      <c r="D143" s="44" t="s">
        <v>28</v>
      </c>
      <c r="E143" s="46">
        <v>0</v>
      </c>
      <c r="F143" s="46">
        <v>0</v>
      </c>
      <c r="G143" s="46">
        <v>0</v>
      </c>
      <c r="H143" s="46">
        <v>0</v>
      </c>
      <c r="I143" s="46">
        <v>0</v>
      </c>
      <c r="J143" s="46">
        <v>0</v>
      </c>
      <c r="K143" s="46">
        <v>0</v>
      </c>
      <c r="L143" s="44" t="s">
        <v>28</v>
      </c>
      <c r="M143" s="44" t="s">
        <v>28</v>
      </c>
      <c r="N143" s="44" t="s">
        <v>28</v>
      </c>
      <c r="O143" s="46" t="s">
        <v>28</v>
      </c>
      <c r="P143" s="46" t="s">
        <v>28</v>
      </c>
      <c r="Q143" s="46" t="s">
        <v>28</v>
      </c>
      <c r="R143" s="46" t="s">
        <v>28</v>
      </c>
      <c r="S143" s="46" t="s">
        <v>28</v>
      </c>
    </row>
    <row r="144" spans="1:19" ht="47.25" x14ac:dyDescent="0.25">
      <c r="A144" s="49" t="s">
        <v>218</v>
      </c>
      <c r="B144" s="42" t="s">
        <v>219</v>
      </c>
      <c r="C144" s="47" t="s">
        <v>27</v>
      </c>
      <c r="D144" s="44" t="s">
        <v>28</v>
      </c>
      <c r="E144" s="46">
        <f t="shared" ref="E144:K144" si="69">SUM(E145,E148,E149,E150)</f>
        <v>0</v>
      </c>
      <c r="F144" s="46">
        <f t="shared" si="69"/>
        <v>0</v>
      </c>
      <c r="G144" s="46">
        <f t="shared" si="69"/>
        <v>0</v>
      </c>
      <c r="H144" s="46">
        <f t="shared" si="69"/>
        <v>0</v>
      </c>
      <c r="I144" s="46">
        <f t="shared" si="69"/>
        <v>0</v>
      </c>
      <c r="J144" s="46">
        <f t="shared" si="69"/>
        <v>0</v>
      </c>
      <c r="K144" s="46">
        <f t="shared" si="69"/>
        <v>0</v>
      </c>
      <c r="L144" s="44" t="s">
        <v>28</v>
      </c>
      <c r="M144" s="44" t="s">
        <v>28</v>
      </c>
      <c r="N144" s="44" t="s">
        <v>28</v>
      </c>
      <c r="O144" s="46" t="s">
        <v>28</v>
      </c>
      <c r="P144" s="46" t="s">
        <v>28</v>
      </c>
      <c r="Q144" s="46" t="s">
        <v>28</v>
      </c>
      <c r="R144" s="46" t="s">
        <v>28</v>
      </c>
      <c r="S144" s="46" t="s">
        <v>28</v>
      </c>
    </row>
    <row r="145" spans="1:19" ht="47.25" x14ac:dyDescent="0.25">
      <c r="A145" s="49" t="s">
        <v>220</v>
      </c>
      <c r="B145" s="42" t="s">
        <v>221</v>
      </c>
      <c r="C145" s="47" t="s">
        <v>27</v>
      </c>
      <c r="D145" s="44" t="s">
        <v>28</v>
      </c>
      <c r="E145" s="46">
        <f t="shared" ref="E145:K145" si="70">SUM(E146:E147)</f>
        <v>0</v>
      </c>
      <c r="F145" s="46">
        <f t="shared" si="70"/>
        <v>0</v>
      </c>
      <c r="G145" s="46">
        <f t="shared" si="70"/>
        <v>0</v>
      </c>
      <c r="H145" s="46">
        <f t="shared" si="70"/>
        <v>0</v>
      </c>
      <c r="I145" s="46">
        <f t="shared" si="70"/>
        <v>0</v>
      </c>
      <c r="J145" s="46">
        <f t="shared" si="70"/>
        <v>0</v>
      </c>
      <c r="K145" s="46">
        <f t="shared" si="70"/>
        <v>0</v>
      </c>
      <c r="L145" s="44" t="s">
        <v>28</v>
      </c>
      <c r="M145" s="44" t="s">
        <v>28</v>
      </c>
      <c r="N145" s="44" t="s">
        <v>28</v>
      </c>
      <c r="O145" s="46" t="s">
        <v>28</v>
      </c>
      <c r="P145" s="46" t="s">
        <v>28</v>
      </c>
      <c r="Q145" s="46" t="s">
        <v>28</v>
      </c>
      <c r="R145" s="46" t="s">
        <v>28</v>
      </c>
      <c r="S145" s="46" t="s">
        <v>28</v>
      </c>
    </row>
    <row r="146" spans="1:19" ht="63" x14ac:dyDescent="0.25">
      <c r="A146" s="49" t="s">
        <v>222</v>
      </c>
      <c r="B146" s="42" t="s">
        <v>223</v>
      </c>
      <c r="C146" s="47" t="s">
        <v>27</v>
      </c>
      <c r="D146" s="44" t="s">
        <v>28</v>
      </c>
      <c r="E146" s="46">
        <v>0</v>
      </c>
      <c r="F146" s="46">
        <v>0</v>
      </c>
      <c r="G146" s="46">
        <v>0</v>
      </c>
      <c r="H146" s="46">
        <v>0</v>
      </c>
      <c r="I146" s="46">
        <v>0</v>
      </c>
      <c r="J146" s="46">
        <v>0</v>
      </c>
      <c r="K146" s="46">
        <v>0</v>
      </c>
      <c r="L146" s="44" t="s">
        <v>28</v>
      </c>
      <c r="M146" s="44" t="s">
        <v>28</v>
      </c>
      <c r="N146" s="44" t="s">
        <v>28</v>
      </c>
      <c r="O146" s="46" t="s">
        <v>28</v>
      </c>
      <c r="P146" s="46" t="s">
        <v>28</v>
      </c>
      <c r="Q146" s="46" t="s">
        <v>28</v>
      </c>
      <c r="R146" s="46" t="s">
        <v>28</v>
      </c>
      <c r="S146" s="46" t="s">
        <v>28</v>
      </c>
    </row>
    <row r="147" spans="1:19" ht="47.25" x14ac:dyDescent="0.25">
      <c r="A147" s="49" t="s">
        <v>224</v>
      </c>
      <c r="B147" s="42" t="s">
        <v>125</v>
      </c>
      <c r="C147" s="47" t="s">
        <v>27</v>
      </c>
      <c r="D147" s="44" t="s">
        <v>28</v>
      </c>
      <c r="E147" s="46">
        <v>0</v>
      </c>
      <c r="F147" s="46">
        <v>0</v>
      </c>
      <c r="G147" s="46">
        <v>0</v>
      </c>
      <c r="H147" s="46">
        <v>0</v>
      </c>
      <c r="I147" s="46">
        <v>0</v>
      </c>
      <c r="J147" s="46">
        <v>0</v>
      </c>
      <c r="K147" s="46">
        <v>0</v>
      </c>
      <c r="L147" s="44" t="s">
        <v>28</v>
      </c>
      <c r="M147" s="44" t="s">
        <v>28</v>
      </c>
      <c r="N147" s="44" t="s">
        <v>28</v>
      </c>
      <c r="O147" s="46" t="s">
        <v>28</v>
      </c>
      <c r="P147" s="46" t="s">
        <v>28</v>
      </c>
      <c r="Q147" s="46" t="s">
        <v>28</v>
      </c>
      <c r="R147" s="46" t="s">
        <v>28</v>
      </c>
      <c r="S147" s="46" t="s">
        <v>28</v>
      </c>
    </row>
    <row r="148" spans="1:19" ht="71.25" customHeight="1" x14ac:dyDescent="0.25">
      <c r="A148" s="49" t="s">
        <v>225</v>
      </c>
      <c r="B148" s="42" t="s">
        <v>226</v>
      </c>
      <c r="C148" s="47" t="s">
        <v>27</v>
      </c>
      <c r="D148" s="44" t="s">
        <v>28</v>
      </c>
      <c r="E148" s="46">
        <v>0</v>
      </c>
      <c r="F148" s="46">
        <v>0</v>
      </c>
      <c r="G148" s="46">
        <v>0</v>
      </c>
      <c r="H148" s="46">
        <v>0</v>
      </c>
      <c r="I148" s="46">
        <v>0</v>
      </c>
      <c r="J148" s="46">
        <v>0</v>
      </c>
      <c r="K148" s="46">
        <v>0</v>
      </c>
      <c r="L148" s="44" t="s">
        <v>28</v>
      </c>
      <c r="M148" s="44" t="s">
        <v>28</v>
      </c>
      <c r="N148" s="44" t="s">
        <v>28</v>
      </c>
      <c r="O148" s="46" t="s">
        <v>28</v>
      </c>
      <c r="P148" s="46" t="s">
        <v>28</v>
      </c>
      <c r="Q148" s="46" t="s">
        <v>28</v>
      </c>
      <c r="R148" s="46" t="s">
        <v>28</v>
      </c>
      <c r="S148" s="46" t="s">
        <v>28</v>
      </c>
    </row>
    <row r="149" spans="1:19" ht="96.75" customHeight="1" x14ac:dyDescent="0.25">
      <c r="A149" s="49" t="s">
        <v>227</v>
      </c>
      <c r="B149" s="42" t="s">
        <v>228</v>
      </c>
      <c r="C149" s="47" t="s">
        <v>27</v>
      </c>
      <c r="D149" s="44" t="s">
        <v>28</v>
      </c>
      <c r="E149" s="46">
        <v>0</v>
      </c>
      <c r="F149" s="46">
        <v>0</v>
      </c>
      <c r="G149" s="46">
        <v>0</v>
      </c>
      <c r="H149" s="46">
        <v>0</v>
      </c>
      <c r="I149" s="46">
        <v>0</v>
      </c>
      <c r="J149" s="46">
        <v>0</v>
      </c>
      <c r="K149" s="46">
        <v>0</v>
      </c>
      <c r="L149" s="44" t="s">
        <v>28</v>
      </c>
      <c r="M149" s="44" t="s">
        <v>28</v>
      </c>
      <c r="N149" s="44" t="s">
        <v>28</v>
      </c>
      <c r="O149" s="44" t="s">
        <v>28</v>
      </c>
      <c r="P149" s="44" t="s">
        <v>28</v>
      </c>
      <c r="Q149" s="44" t="s">
        <v>28</v>
      </c>
      <c r="R149" s="44" t="s">
        <v>28</v>
      </c>
      <c r="S149" s="44" t="s">
        <v>28</v>
      </c>
    </row>
    <row r="150" spans="1:19" ht="71.25" customHeight="1" x14ac:dyDescent="0.25">
      <c r="A150" s="49" t="s">
        <v>229</v>
      </c>
      <c r="B150" s="42" t="s">
        <v>230</v>
      </c>
      <c r="C150" s="47" t="s">
        <v>27</v>
      </c>
      <c r="D150" s="44" t="s">
        <v>28</v>
      </c>
      <c r="E150" s="46">
        <v>0</v>
      </c>
      <c r="F150" s="46">
        <v>0</v>
      </c>
      <c r="G150" s="46">
        <v>0</v>
      </c>
      <c r="H150" s="46">
        <v>0</v>
      </c>
      <c r="I150" s="46">
        <v>0</v>
      </c>
      <c r="J150" s="46">
        <v>0</v>
      </c>
      <c r="K150" s="46">
        <v>0</v>
      </c>
      <c r="L150" s="44" t="s">
        <v>28</v>
      </c>
      <c r="M150" s="44" t="s">
        <v>28</v>
      </c>
      <c r="N150" s="44" t="s">
        <v>28</v>
      </c>
      <c r="O150" s="44" t="s">
        <v>28</v>
      </c>
      <c r="P150" s="44" t="s">
        <v>28</v>
      </c>
      <c r="Q150" s="44" t="s">
        <v>28</v>
      </c>
      <c r="R150" s="44" t="s">
        <v>28</v>
      </c>
      <c r="S150" s="44" t="s">
        <v>28</v>
      </c>
    </row>
    <row r="151" spans="1:19" ht="71.25" customHeight="1" x14ac:dyDescent="0.25">
      <c r="A151" s="49" t="s">
        <v>231</v>
      </c>
      <c r="B151" s="42" t="s">
        <v>232</v>
      </c>
      <c r="C151" s="47" t="s">
        <v>27</v>
      </c>
      <c r="D151" s="44" t="s">
        <v>28</v>
      </c>
      <c r="E151" s="46">
        <f t="shared" ref="E151:K151" si="71">SUM(E152,E153,E154,E155)</f>
        <v>0</v>
      </c>
      <c r="F151" s="46">
        <f t="shared" si="71"/>
        <v>0</v>
      </c>
      <c r="G151" s="46">
        <f t="shared" si="71"/>
        <v>0</v>
      </c>
      <c r="H151" s="46">
        <f t="shared" si="71"/>
        <v>0</v>
      </c>
      <c r="I151" s="46">
        <f t="shared" si="71"/>
        <v>0</v>
      </c>
      <c r="J151" s="46">
        <f t="shared" si="71"/>
        <v>0</v>
      </c>
      <c r="K151" s="46">
        <f t="shared" si="71"/>
        <v>0</v>
      </c>
      <c r="L151" s="44" t="s">
        <v>28</v>
      </c>
      <c r="M151" s="44" t="s">
        <v>28</v>
      </c>
      <c r="N151" s="44" t="s">
        <v>28</v>
      </c>
      <c r="O151" s="44" t="s">
        <v>28</v>
      </c>
      <c r="P151" s="44" t="s">
        <v>28</v>
      </c>
      <c r="Q151" s="44" t="s">
        <v>28</v>
      </c>
      <c r="R151" s="44" t="s">
        <v>28</v>
      </c>
      <c r="S151" s="44" t="s">
        <v>28</v>
      </c>
    </row>
    <row r="152" spans="1:19" ht="71.25" customHeight="1" x14ac:dyDescent="0.25">
      <c r="A152" s="49" t="s">
        <v>233</v>
      </c>
      <c r="B152" s="42" t="s">
        <v>234</v>
      </c>
      <c r="C152" s="47" t="s">
        <v>27</v>
      </c>
      <c r="D152" s="44" t="s">
        <v>28</v>
      </c>
      <c r="E152" s="46">
        <v>0</v>
      </c>
      <c r="F152" s="46">
        <v>0</v>
      </c>
      <c r="G152" s="46">
        <v>0</v>
      </c>
      <c r="H152" s="46">
        <v>0</v>
      </c>
      <c r="I152" s="46">
        <v>0</v>
      </c>
      <c r="J152" s="46">
        <v>0</v>
      </c>
      <c r="K152" s="46">
        <v>0</v>
      </c>
      <c r="L152" s="44" t="s">
        <v>28</v>
      </c>
      <c r="M152" s="44" t="s">
        <v>28</v>
      </c>
      <c r="N152" s="44" t="s">
        <v>28</v>
      </c>
      <c r="O152" s="44" t="s">
        <v>28</v>
      </c>
      <c r="P152" s="44" t="s">
        <v>28</v>
      </c>
      <c r="Q152" s="44" t="s">
        <v>28</v>
      </c>
      <c r="R152" s="44" t="s">
        <v>28</v>
      </c>
      <c r="S152" s="44" t="s">
        <v>28</v>
      </c>
    </row>
    <row r="153" spans="1:19" ht="71.25" customHeight="1" x14ac:dyDescent="0.25">
      <c r="A153" s="49" t="s">
        <v>235</v>
      </c>
      <c r="B153" s="42" t="s">
        <v>236</v>
      </c>
      <c r="C153" s="47" t="s">
        <v>27</v>
      </c>
      <c r="D153" s="44" t="s">
        <v>28</v>
      </c>
      <c r="E153" s="46">
        <v>0</v>
      </c>
      <c r="F153" s="46">
        <v>0</v>
      </c>
      <c r="G153" s="46">
        <v>0</v>
      </c>
      <c r="H153" s="46">
        <v>0</v>
      </c>
      <c r="I153" s="46">
        <v>0</v>
      </c>
      <c r="J153" s="46">
        <v>0</v>
      </c>
      <c r="K153" s="46">
        <v>0</v>
      </c>
      <c r="L153" s="44" t="s">
        <v>28</v>
      </c>
      <c r="M153" s="44" t="s">
        <v>28</v>
      </c>
      <c r="N153" s="44" t="s">
        <v>28</v>
      </c>
      <c r="O153" s="44" t="s">
        <v>28</v>
      </c>
      <c r="P153" s="44" t="s">
        <v>28</v>
      </c>
      <c r="Q153" s="44" t="s">
        <v>28</v>
      </c>
      <c r="R153" s="44" t="s">
        <v>28</v>
      </c>
      <c r="S153" s="44" t="s">
        <v>28</v>
      </c>
    </row>
    <row r="154" spans="1:19" ht="71.25" customHeight="1" x14ac:dyDescent="0.25">
      <c r="A154" s="49" t="s">
        <v>237</v>
      </c>
      <c r="B154" s="42" t="s">
        <v>238</v>
      </c>
      <c r="C154" s="47" t="s">
        <v>27</v>
      </c>
      <c r="D154" s="44" t="s">
        <v>28</v>
      </c>
      <c r="E154" s="46">
        <v>0</v>
      </c>
      <c r="F154" s="46">
        <v>0</v>
      </c>
      <c r="G154" s="46">
        <v>0</v>
      </c>
      <c r="H154" s="46">
        <v>0</v>
      </c>
      <c r="I154" s="46">
        <v>0</v>
      </c>
      <c r="J154" s="46">
        <v>0</v>
      </c>
      <c r="K154" s="46">
        <v>0</v>
      </c>
      <c r="L154" s="44" t="s">
        <v>28</v>
      </c>
      <c r="M154" s="44" t="s">
        <v>28</v>
      </c>
      <c r="N154" s="44" t="s">
        <v>28</v>
      </c>
      <c r="O154" s="44" t="s">
        <v>28</v>
      </c>
      <c r="P154" s="44" t="s">
        <v>28</v>
      </c>
      <c r="Q154" s="44" t="s">
        <v>28</v>
      </c>
      <c r="R154" s="44" t="s">
        <v>28</v>
      </c>
      <c r="S154" s="44" t="s">
        <v>28</v>
      </c>
    </row>
    <row r="155" spans="1:19" ht="71.25" customHeight="1" x14ac:dyDescent="0.25">
      <c r="A155" s="49" t="s">
        <v>239</v>
      </c>
      <c r="B155" s="42" t="s">
        <v>240</v>
      </c>
      <c r="C155" s="47" t="s">
        <v>27</v>
      </c>
      <c r="D155" s="44" t="s">
        <v>28</v>
      </c>
      <c r="E155" s="46">
        <f t="shared" ref="E155:K155" si="72">SUM(E156:E157)</f>
        <v>0</v>
      </c>
      <c r="F155" s="46">
        <f t="shared" si="72"/>
        <v>0</v>
      </c>
      <c r="G155" s="46">
        <f t="shared" si="72"/>
        <v>0</v>
      </c>
      <c r="H155" s="46">
        <f t="shared" si="72"/>
        <v>0</v>
      </c>
      <c r="I155" s="46">
        <f t="shared" si="72"/>
        <v>0</v>
      </c>
      <c r="J155" s="46">
        <f t="shared" si="72"/>
        <v>0</v>
      </c>
      <c r="K155" s="46">
        <f t="shared" si="72"/>
        <v>0</v>
      </c>
      <c r="L155" s="44" t="s">
        <v>28</v>
      </c>
      <c r="M155" s="44" t="s">
        <v>28</v>
      </c>
      <c r="N155" s="44" t="s">
        <v>28</v>
      </c>
      <c r="O155" s="44" t="s">
        <v>28</v>
      </c>
      <c r="P155" s="44" t="s">
        <v>28</v>
      </c>
      <c r="Q155" s="44" t="s">
        <v>28</v>
      </c>
      <c r="R155" s="44" t="s">
        <v>28</v>
      </c>
      <c r="S155" s="44" t="s">
        <v>28</v>
      </c>
    </row>
    <row r="156" spans="1:19" ht="71.25" customHeight="1" x14ac:dyDescent="0.25">
      <c r="A156" s="49" t="s">
        <v>241</v>
      </c>
      <c r="B156" s="42" t="s">
        <v>242</v>
      </c>
      <c r="C156" s="47" t="s">
        <v>27</v>
      </c>
      <c r="D156" s="44" t="s">
        <v>28</v>
      </c>
      <c r="E156" s="46">
        <v>0</v>
      </c>
      <c r="F156" s="46">
        <v>0</v>
      </c>
      <c r="G156" s="46">
        <v>0</v>
      </c>
      <c r="H156" s="46">
        <v>0</v>
      </c>
      <c r="I156" s="46">
        <v>0</v>
      </c>
      <c r="J156" s="46">
        <v>0</v>
      </c>
      <c r="K156" s="46">
        <v>0</v>
      </c>
      <c r="L156" s="44" t="s">
        <v>28</v>
      </c>
      <c r="M156" s="44" t="s">
        <v>28</v>
      </c>
      <c r="N156" s="44" t="s">
        <v>28</v>
      </c>
      <c r="O156" s="44" t="s">
        <v>28</v>
      </c>
      <c r="P156" s="44" t="s">
        <v>28</v>
      </c>
      <c r="Q156" s="44" t="s">
        <v>28</v>
      </c>
      <c r="R156" s="44" t="s">
        <v>28</v>
      </c>
      <c r="S156" s="44" t="s">
        <v>28</v>
      </c>
    </row>
    <row r="157" spans="1:19" ht="71.25" customHeight="1" x14ac:dyDescent="0.25">
      <c r="A157" s="49" t="s">
        <v>243</v>
      </c>
      <c r="B157" s="42" t="s">
        <v>244</v>
      </c>
      <c r="C157" s="47" t="s">
        <v>27</v>
      </c>
      <c r="D157" s="44" t="s">
        <v>28</v>
      </c>
      <c r="E157" s="46">
        <v>0</v>
      </c>
      <c r="F157" s="46">
        <v>0</v>
      </c>
      <c r="G157" s="46">
        <v>0</v>
      </c>
      <c r="H157" s="46">
        <v>0</v>
      </c>
      <c r="I157" s="46">
        <v>0</v>
      </c>
      <c r="J157" s="46">
        <v>0</v>
      </c>
      <c r="K157" s="46">
        <v>0</v>
      </c>
      <c r="L157" s="44" t="s">
        <v>28</v>
      </c>
      <c r="M157" s="44" t="s">
        <v>28</v>
      </c>
      <c r="N157" s="44" t="s">
        <v>28</v>
      </c>
      <c r="O157" s="44" t="s">
        <v>28</v>
      </c>
      <c r="P157" s="44" t="s">
        <v>28</v>
      </c>
      <c r="Q157" s="44" t="s">
        <v>28</v>
      </c>
      <c r="R157" s="44" t="s">
        <v>28</v>
      </c>
      <c r="S157" s="44" t="s">
        <v>28</v>
      </c>
    </row>
    <row r="158" spans="1:19" ht="83.25" customHeight="1" x14ac:dyDescent="0.25">
      <c r="A158" s="49" t="s">
        <v>245</v>
      </c>
      <c r="B158" s="42" t="s">
        <v>42</v>
      </c>
      <c r="C158" s="47" t="s">
        <v>27</v>
      </c>
      <c r="D158" s="44" t="s">
        <v>28</v>
      </c>
      <c r="E158" s="46">
        <v>0</v>
      </c>
      <c r="F158" s="46">
        <v>0</v>
      </c>
      <c r="G158" s="46">
        <v>0</v>
      </c>
      <c r="H158" s="46">
        <v>0</v>
      </c>
      <c r="I158" s="46">
        <v>0</v>
      </c>
      <c r="J158" s="46">
        <v>0</v>
      </c>
      <c r="K158" s="46">
        <v>0</v>
      </c>
      <c r="L158" s="44" t="s">
        <v>28</v>
      </c>
      <c r="M158" s="44" t="s">
        <v>28</v>
      </c>
      <c r="N158" s="44" t="s">
        <v>28</v>
      </c>
      <c r="O158" s="44" t="s">
        <v>28</v>
      </c>
      <c r="P158" s="44" t="s">
        <v>28</v>
      </c>
      <c r="Q158" s="44" t="s">
        <v>28</v>
      </c>
      <c r="R158" s="44" t="s">
        <v>28</v>
      </c>
      <c r="S158" s="44" t="s">
        <v>28</v>
      </c>
    </row>
    <row r="159" spans="1:19" ht="71.25" customHeight="1" x14ac:dyDescent="0.25">
      <c r="A159" s="49" t="s">
        <v>246</v>
      </c>
      <c r="B159" s="42" t="s">
        <v>135</v>
      </c>
      <c r="C159" s="47" t="s">
        <v>27</v>
      </c>
      <c r="D159" s="44" t="s">
        <v>28</v>
      </c>
      <c r="E159" s="46">
        <v>0</v>
      </c>
      <c r="F159" s="46">
        <v>0</v>
      </c>
      <c r="G159" s="46">
        <v>0</v>
      </c>
      <c r="H159" s="46">
        <v>0</v>
      </c>
      <c r="I159" s="46">
        <v>0</v>
      </c>
      <c r="J159" s="46">
        <v>0</v>
      </c>
      <c r="K159" s="46">
        <v>0</v>
      </c>
      <c r="L159" s="44" t="s">
        <v>28</v>
      </c>
      <c r="M159" s="44" t="s">
        <v>28</v>
      </c>
      <c r="N159" s="44" t="s">
        <v>28</v>
      </c>
      <c r="O159" s="44" t="s">
        <v>28</v>
      </c>
      <c r="P159" s="44" t="s">
        <v>28</v>
      </c>
      <c r="Q159" s="44" t="s">
        <v>28</v>
      </c>
      <c r="R159" s="44" t="s">
        <v>28</v>
      </c>
      <c r="S159" s="44" t="s">
        <v>28</v>
      </c>
    </row>
    <row r="160" spans="1:19" ht="71.25" customHeight="1" x14ac:dyDescent="0.25">
      <c r="A160" s="49" t="s">
        <v>299</v>
      </c>
      <c r="B160" s="42" t="s">
        <v>247</v>
      </c>
      <c r="C160" s="47" t="s">
        <v>27</v>
      </c>
      <c r="D160" s="44" t="s">
        <v>28</v>
      </c>
      <c r="E160" s="46">
        <f t="shared" ref="E160:K160" si="73">SUM(E161:E161)</f>
        <v>0</v>
      </c>
      <c r="F160" s="46">
        <f t="shared" si="73"/>
        <v>0</v>
      </c>
      <c r="G160" s="46">
        <f t="shared" si="73"/>
        <v>0</v>
      </c>
      <c r="H160" s="46">
        <f t="shared" si="73"/>
        <v>0</v>
      </c>
      <c r="I160" s="46">
        <f t="shared" si="73"/>
        <v>0</v>
      </c>
      <c r="J160" s="46">
        <f t="shared" si="73"/>
        <v>0</v>
      </c>
      <c r="K160" s="46">
        <f t="shared" si="73"/>
        <v>0</v>
      </c>
      <c r="L160" s="44" t="s">
        <v>28</v>
      </c>
      <c r="M160" s="44" t="s">
        <v>28</v>
      </c>
      <c r="N160" s="44" t="s">
        <v>28</v>
      </c>
      <c r="O160" s="44" t="s">
        <v>28</v>
      </c>
      <c r="P160" s="44" t="s">
        <v>28</v>
      </c>
      <c r="Q160" s="44" t="s">
        <v>28</v>
      </c>
      <c r="R160" s="44" t="s">
        <v>28</v>
      </c>
      <c r="S160" s="44" t="s">
        <v>28</v>
      </c>
    </row>
    <row r="161" spans="1:19" ht="71.25" customHeight="1" x14ac:dyDescent="0.25">
      <c r="A161" s="49" t="s">
        <v>262</v>
      </c>
      <c r="B161" s="68" t="s">
        <v>300</v>
      </c>
      <c r="C161" s="47" t="s">
        <v>301</v>
      </c>
      <c r="D161" s="44" t="s">
        <v>28</v>
      </c>
      <c r="E161" s="46" t="s">
        <v>28</v>
      </c>
      <c r="F161" s="46" t="s">
        <v>28</v>
      </c>
      <c r="G161" s="46" t="s">
        <v>28</v>
      </c>
      <c r="H161" s="46" t="s">
        <v>28</v>
      </c>
      <c r="I161" s="46" t="s">
        <v>28</v>
      </c>
      <c r="J161" s="46" t="s">
        <v>28</v>
      </c>
      <c r="K161" s="46" t="s">
        <v>28</v>
      </c>
      <c r="L161" s="44">
        <v>2020</v>
      </c>
      <c r="M161" s="44">
        <v>2021</v>
      </c>
      <c r="N161" s="44" t="s">
        <v>28</v>
      </c>
      <c r="O161" s="53" t="s">
        <v>24</v>
      </c>
      <c r="P161" s="53" t="s">
        <v>24</v>
      </c>
      <c r="Q161" s="53" t="s">
        <v>24</v>
      </c>
      <c r="R161" s="53" t="s">
        <v>24</v>
      </c>
      <c r="S161" s="53" t="s">
        <v>24</v>
      </c>
    </row>
    <row r="162" spans="1:19" ht="15" x14ac:dyDescent="0.25">
      <c r="A162" s="69" t="s">
        <v>249</v>
      </c>
      <c r="B162" s="69"/>
      <c r="C162" s="69"/>
      <c r="D162" s="69"/>
      <c r="E162" s="69"/>
      <c r="F162" s="69"/>
      <c r="G162" s="69"/>
      <c r="H162" s="69"/>
      <c r="I162" s="69"/>
      <c r="J162" s="69"/>
      <c r="K162" s="69"/>
      <c r="L162" s="69"/>
      <c r="M162" s="69"/>
      <c r="N162" s="69"/>
      <c r="O162" s="69"/>
      <c r="P162" s="69"/>
      <c r="Q162" s="69"/>
      <c r="R162" s="69"/>
      <c r="S162" s="69"/>
    </row>
  </sheetData>
  <mergeCells count="30">
    <mergeCell ref="D15:D17"/>
    <mergeCell ref="A8:S8"/>
    <mergeCell ref="A15:A17"/>
    <mergeCell ref="B15:B17"/>
    <mergeCell ref="A162:S162"/>
    <mergeCell ref="A12:S12"/>
    <mergeCell ref="C15:C17"/>
    <mergeCell ref="L15:N15"/>
    <mergeCell ref="N16:N17"/>
    <mergeCell ref="M16:M17"/>
    <mergeCell ref="H16:H17"/>
    <mergeCell ref="I16:I17"/>
    <mergeCell ref="J16:J17"/>
    <mergeCell ref="K16:K17"/>
    <mergeCell ref="L16:L17"/>
    <mergeCell ref="P16:P17"/>
    <mergeCell ref="E15:K15"/>
    <mergeCell ref="O15:S15"/>
    <mergeCell ref="E16:E17"/>
    <mergeCell ref="F16:F17"/>
    <mergeCell ref="G16:G17"/>
    <mergeCell ref="O16:O17"/>
    <mergeCell ref="Q16:Q17"/>
    <mergeCell ref="R16:R17"/>
    <mergeCell ref="S16:S17"/>
    <mergeCell ref="A4:S4"/>
    <mergeCell ref="A5:S5"/>
    <mergeCell ref="A7:S7"/>
    <mergeCell ref="A10:S10"/>
    <mergeCell ref="A14:S14"/>
  </mergeCells>
  <conditionalFormatting sqref="B120">
    <cfRule type="cellIs" dxfId="22" priority="6" operator="equal">
      <formula>""</formula>
    </cfRule>
  </conditionalFormatting>
  <conditionalFormatting sqref="C46:C47">
    <cfRule type="cellIs" dxfId="19" priority="1" operator="equal">
      <formula>""</formula>
    </cfRule>
  </conditionalFormatting>
  <conditionalFormatting sqref="C139:C140 C144 C96 C101:C102 C107 A72:C72 C80:C81 C71 C86 A83:C83 C133:C135 C120">
    <cfRule type="cellIs" dxfId="18" priority="19" operator="equal">
      <formula>""</formula>
    </cfRule>
  </conditionalFormatting>
  <conditionalFormatting sqref="A82:C82">
    <cfRule type="cellIs" dxfId="17" priority="18" operator="equal">
      <formula>""</formula>
    </cfRule>
  </conditionalFormatting>
  <conditionalFormatting sqref="A106:C106">
    <cfRule type="cellIs" dxfId="16" priority="17" operator="equal">
      <formula>""</formula>
    </cfRule>
  </conditionalFormatting>
  <conditionalFormatting sqref="A75:B75">
    <cfRule type="cellIs" dxfId="15" priority="16" stopIfTrue="1" operator="equal">
      <formula>""</formula>
    </cfRule>
  </conditionalFormatting>
  <conditionalFormatting sqref="A75:B75">
    <cfRule type="cellIs" dxfId="14" priority="15" stopIfTrue="1" operator="equal">
      <formula>""""""</formula>
    </cfRule>
  </conditionalFormatting>
  <conditionalFormatting sqref="A87:B88">
    <cfRule type="cellIs" dxfId="13" priority="14" stopIfTrue="1" operator="equal">
      <formula>""</formula>
    </cfRule>
  </conditionalFormatting>
  <conditionalFormatting sqref="A87:B88">
    <cfRule type="cellIs" dxfId="12" priority="13" stopIfTrue="1" operator="equal">
      <formula>""""""</formula>
    </cfRule>
  </conditionalFormatting>
  <conditionalFormatting sqref="A110">
    <cfRule type="cellIs" dxfId="11" priority="12" stopIfTrue="1" operator="equal">
      <formula>""</formula>
    </cfRule>
  </conditionalFormatting>
  <conditionalFormatting sqref="A110">
    <cfRule type="cellIs" dxfId="10" priority="11" stopIfTrue="1" operator="equal">
      <formula>""""""</formula>
    </cfRule>
  </conditionalFormatting>
  <conditionalFormatting sqref="B112">
    <cfRule type="cellIs" dxfId="9" priority="10" operator="equal">
      <formula>""</formula>
    </cfRule>
  </conditionalFormatting>
  <conditionalFormatting sqref="A121:C121">
    <cfRule type="cellIs" dxfId="8" priority="9" operator="equal">
      <formula>""</formula>
    </cfRule>
  </conditionalFormatting>
  <conditionalFormatting sqref="A120">
    <cfRule type="cellIs" dxfId="7" priority="8" stopIfTrue="1" operator="equal">
      <formula>""</formula>
    </cfRule>
  </conditionalFormatting>
  <conditionalFormatting sqref="A120">
    <cfRule type="cellIs" dxfId="6" priority="7" stopIfTrue="1" operator="equal">
      <formula>""""""</formula>
    </cfRule>
  </conditionalFormatting>
  <conditionalFormatting sqref="A136">
    <cfRule type="cellIs" dxfId="4" priority="5" stopIfTrue="1" operator="equal">
      <formula>""</formula>
    </cfRule>
  </conditionalFormatting>
  <conditionalFormatting sqref="A136">
    <cfRule type="cellIs" dxfId="3" priority="4" stopIfTrue="1" operator="equal">
      <formula>""""""</formula>
    </cfRule>
  </conditionalFormatting>
  <conditionalFormatting sqref="A161">
    <cfRule type="cellIs" dxfId="2" priority="3" stopIfTrue="1" operator="equal">
      <formula>""</formula>
    </cfRule>
  </conditionalFormatting>
  <conditionalFormatting sqref="A161">
    <cfRule type="cellIs" dxfId="1" priority="2" stopIfTrue="1" operator="equal">
      <formula>""""""</formula>
    </cfRule>
  </conditionalFormatting>
  <printOptions horizontalCentered="1"/>
  <pageMargins left="0.39370078740157483" right="0.39370078740157483" top="0.39370078740157483" bottom="0.39370078740157483" header="0" footer="0"/>
  <pageSetup paperSize="9" scale="10" fitToHeight="20" orientation="landscape" horizontalDpi="300" verticalDpi="300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19 Квартал о тех состоянии</vt:lpstr>
      <vt:lpstr>'19 Квартал о тех состоянии'!Заголовки_для_печати</vt:lpstr>
      <vt:lpstr>'19 Квартал о тех состоянии'!Область_печати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Шупарская Наталия Васильевна</cp:lastModifiedBy>
  <cp:lastPrinted>2019-02-26T22:37:51Z</cp:lastPrinted>
  <dcterms:created xsi:type="dcterms:W3CDTF">2009-07-27T10:10:26Z</dcterms:created>
  <dcterms:modified xsi:type="dcterms:W3CDTF">2020-05-13T02:04:17Z</dcterms:modified>
</cp:coreProperties>
</file>