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+Отчеты\2021\Ежеквартально\1 квартал\977_320 1 кв\F0514_1028700586892\Папка №1. Отчетные формы\"/>
    </mc:Choice>
  </mc:AlternateContent>
  <bookViews>
    <workbookView xWindow="0" yWindow="1560" windowWidth="24240" windowHeight="8910" tabRatio="597"/>
  </bookViews>
  <sheets>
    <sheet name="13 Квартал Принятие ОС" sheetId="170" r:id="rId1"/>
  </sheets>
  <definedNames>
    <definedName name="_xlnm._FilterDatabase" localSheetId="0" hidden="1">'13 Квартал Принятие ОС'!$A$13:$CK$193</definedName>
    <definedName name="_xlnm.Print_Titles" localSheetId="0">'13 Квартал Принятие ОС'!$15:$20</definedName>
    <definedName name="_xlnm.Print_Area" localSheetId="0">'13 Квартал Принятие ОС'!$A$1:$CK$193</definedName>
  </definedNames>
  <calcPr calcId="152511"/>
</workbook>
</file>

<file path=xl/calcChain.xml><?xml version="1.0" encoding="utf-8"?>
<calcChain xmlns="http://schemas.openxmlformats.org/spreadsheetml/2006/main">
  <c r="BB29" i="170" l="1"/>
  <c r="BC21" i="170"/>
  <c r="BD21" i="170"/>
  <c r="BE21" i="170"/>
  <c r="BF21" i="170"/>
  <c r="BG21" i="170"/>
  <c r="BH21" i="170"/>
  <c r="BB21" i="170"/>
  <c r="BB145" i="170" l="1"/>
  <c r="AT44" i="170"/>
  <c r="AT29" i="170"/>
  <c r="BA28" i="170"/>
  <c r="BB28" i="170"/>
  <c r="BC28" i="170"/>
  <c r="BD28" i="170"/>
  <c r="BE28" i="170"/>
  <c r="BF28" i="170"/>
  <c r="BG28" i="170"/>
  <c r="AT22" i="170"/>
  <c r="BB22" i="170"/>
  <c r="AT21" i="170"/>
  <c r="AT157" i="170"/>
  <c r="AS157" i="170"/>
  <c r="AS159" i="170"/>
  <c r="AT159" i="170"/>
  <c r="AU159" i="170"/>
  <c r="AV159" i="170"/>
  <c r="AW159" i="170"/>
  <c r="AX159" i="170"/>
  <c r="AY159" i="170"/>
  <c r="AZ159" i="170"/>
  <c r="AS160" i="170"/>
  <c r="AT160" i="170"/>
  <c r="AU160" i="170"/>
  <c r="AV160" i="170"/>
  <c r="AW160" i="170"/>
  <c r="AX160" i="170"/>
  <c r="AY160" i="170"/>
  <c r="AZ160" i="170"/>
  <c r="AS161" i="170"/>
  <c r="AT161" i="170"/>
  <c r="AU161" i="170"/>
  <c r="AV161" i="170"/>
  <c r="AW161" i="170"/>
  <c r="AX161" i="170"/>
  <c r="AY161" i="170"/>
  <c r="AZ161" i="170"/>
  <c r="AS162" i="170"/>
  <c r="AT162" i="170"/>
  <c r="AU162" i="170"/>
  <c r="AV162" i="170"/>
  <c r="AW162" i="170"/>
  <c r="AX162" i="170"/>
  <c r="AY162" i="170"/>
  <c r="AZ162" i="170"/>
  <c r="AS163" i="170"/>
  <c r="AT163" i="170"/>
  <c r="AU163" i="170"/>
  <c r="AV163" i="170"/>
  <c r="AW163" i="170"/>
  <c r="AX163" i="170"/>
  <c r="AY163" i="170"/>
  <c r="AZ163" i="170"/>
  <c r="AS164" i="170"/>
  <c r="AT164" i="170"/>
  <c r="AU164" i="170"/>
  <c r="AV164" i="170"/>
  <c r="AW164" i="170"/>
  <c r="AX164" i="170"/>
  <c r="AY164" i="170"/>
  <c r="AZ164" i="170"/>
  <c r="AS165" i="170"/>
  <c r="AT165" i="170"/>
  <c r="AU165" i="170"/>
  <c r="AV165" i="170"/>
  <c r="AW165" i="170"/>
  <c r="AX165" i="170"/>
  <c r="AY165" i="170"/>
  <c r="AZ165" i="170"/>
  <c r="AS166" i="170"/>
  <c r="AT166" i="170"/>
  <c r="AU166" i="170"/>
  <c r="AV166" i="170"/>
  <c r="AW166" i="170"/>
  <c r="AX166" i="170"/>
  <c r="AY166" i="170"/>
  <c r="AZ166" i="170"/>
  <c r="AS167" i="170"/>
  <c r="AT167" i="170"/>
  <c r="AU167" i="170"/>
  <c r="AV167" i="170"/>
  <c r="AW167" i="170"/>
  <c r="AX167" i="170"/>
  <c r="AY167" i="170"/>
  <c r="AZ167" i="170"/>
  <c r="AS168" i="170"/>
  <c r="AT168" i="170"/>
  <c r="AU168" i="170"/>
  <c r="AV168" i="170"/>
  <c r="AW168" i="170"/>
  <c r="AX168" i="170"/>
  <c r="AY168" i="170"/>
  <c r="AZ168" i="170"/>
  <c r="AS169" i="170"/>
  <c r="AT169" i="170"/>
  <c r="AU169" i="170"/>
  <c r="AV169" i="170"/>
  <c r="AW169" i="170"/>
  <c r="AX169" i="170"/>
  <c r="AY169" i="170"/>
  <c r="AZ169" i="170"/>
  <c r="AT158" i="170"/>
  <c r="AU158" i="170"/>
  <c r="AV158" i="170"/>
  <c r="AW158" i="170"/>
  <c r="AX158" i="170"/>
  <c r="AY158" i="170"/>
  <c r="AZ158" i="170"/>
  <c r="AT146" i="170"/>
  <c r="AU146" i="170"/>
  <c r="AV146" i="170"/>
  <c r="AW146" i="170"/>
  <c r="AX146" i="170"/>
  <c r="AY146" i="170"/>
  <c r="AZ146" i="170"/>
  <c r="AT147" i="170"/>
  <c r="AU147" i="170"/>
  <c r="AV147" i="170"/>
  <c r="AW147" i="170"/>
  <c r="AX147" i="170"/>
  <c r="AY147" i="170"/>
  <c r="AZ147" i="170"/>
  <c r="AT148" i="170"/>
  <c r="AU148" i="170"/>
  <c r="AV148" i="170"/>
  <c r="AW148" i="170"/>
  <c r="AX148" i="170"/>
  <c r="AY148" i="170"/>
  <c r="AZ148" i="170"/>
  <c r="AT149" i="170"/>
  <c r="AU149" i="170"/>
  <c r="AV149" i="170"/>
  <c r="AW149" i="170"/>
  <c r="AX149" i="170"/>
  <c r="AY149" i="170"/>
  <c r="AZ149" i="170"/>
  <c r="AT150" i="170"/>
  <c r="AU150" i="170"/>
  <c r="AV150" i="170"/>
  <c r="AW150" i="170"/>
  <c r="AX150" i="170"/>
  <c r="AY150" i="170"/>
  <c r="AZ150" i="170"/>
  <c r="AT151" i="170"/>
  <c r="AU151" i="170"/>
  <c r="AV151" i="170"/>
  <c r="AW151" i="170"/>
  <c r="AX151" i="170"/>
  <c r="AY151" i="170"/>
  <c r="AZ151" i="170"/>
  <c r="AT152" i="170"/>
  <c r="AU152" i="170"/>
  <c r="AV152" i="170"/>
  <c r="AW152" i="170"/>
  <c r="AX152" i="170"/>
  <c r="AY152" i="170"/>
  <c r="AZ152" i="170"/>
  <c r="AT153" i="170"/>
  <c r="AU153" i="170"/>
  <c r="AV153" i="170"/>
  <c r="AW153" i="170"/>
  <c r="AX153" i="170"/>
  <c r="AY153" i="170"/>
  <c r="AZ153" i="170"/>
  <c r="AT154" i="170"/>
  <c r="AU154" i="170"/>
  <c r="AV154" i="170"/>
  <c r="AW154" i="170"/>
  <c r="AX154" i="170"/>
  <c r="AY154" i="170"/>
  <c r="AZ154" i="170"/>
  <c r="AT155" i="170"/>
  <c r="AU155" i="170"/>
  <c r="AV155" i="170"/>
  <c r="AW155" i="170"/>
  <c r="AX155" i="170"/>
  <c r="AY155" i="170"/>
  <c r="AZ155" i="170"/>
  <c r="AS155" i="170"/>
  <c r="AT156" i="170"/>
  <c r="AU156" i="170"/>
  <c r="AV156" i="170"/>
  <c r="AW156" i="170"/>
  <c r="AX156" i="170"/>
  <c r="AY156" i="170"/>
  <c r="AZ156" i="170"/>
  <c r="AS156" i="170"/>
  <c r="AU157" i="170"/>
  <c r="AV157" i="170"/>
  <c r="AW157" i="170"/>
  <c r="AX157" i="170"/>
  <c r="AY157" i="170"/>
  <c r="AZ157" i="170"/>
  <c r="AU28" i="170"/>
  <c r="AV28" i="170"/>
  <c r="AW28" i="170"/>
  <c r="AX28" i="170"/>
  <c r="AY28" i="170"/>
  <c r="AS28" i="170"/>
  <c r="AT28" i="170"/>
  <c r="AT43" i="170"/>
  <c r="AT94" i="170"/>
  <c r="CH112" i="170"/>
  <c r="CG112" i="170"/>
  <c r="CG48" i="170"/>
  <c r="E122" i="170"/>
  <c r="CG114" i="170"/>
  <c r="CI114" i="170"/>
  <c r="CI113" i="170"/>
  <c r="CI112" i="170"/>
  <c r="CH114" i="170"/>
  <c r="CH113" i="170"/>
  <c r="CH111" i="170"/>
  <c r="CG113" i="170"/>
  <c r="N112" i="170"/>
  <c r="O112" i="170"/>
  <c r="G112" i="170" s="1"/>
  <c r="P112" i="170"/>
  <c r="Q112" i="170"/>
  <c r="I112" i="170" s="1"/>
  <c r="R112" i="170"/>
  <c r="S112" i="170"/>
  <c r="K112" i="170" s="1"/>
  <c r="T112" i="170"/>
  <c r="U112" i="170"/>
  <c r="E112" i="170" s="1"/>
  <c r="V112" i="170"/>
  <c r="W112" i="170"/>
  <c r="X112" i="170"/>
  <c r="Y112" i="170"/>
  <c r="Z112" i="170"/>
  <c r="AA112" i="170"/>
  <c r="AB112" i="170"/>
  <c r="AC112" i="170"/>
  <c r="AD112" i="170"/>
  <c r="AE112" i="170"/>
  <c r="AF112" i="170"/>
  <c r="AG112" i="170"/>
  <c r="AH112" i="170"/>
  <c r="AI112" i="170"/>
  <c r="AJ112" i="170"/>
  <c r="AK112" i="170"/>
  <c r="AL112" i="170"/>
  <c r="AM112" i="170"/>
  <c r="AN112" i="170"/>
  <c r="AO112" i="170"/>
  <c r="AP112" i="170"/>
  <c r="AQ112" i="170"/>
  <c r="AR112" i="170"/>
  <c r="AS112" i="170"/>
  <c r="AT112" i="170"/>
  <c r="AU112" i="170"/>
  <c r="AV112" i="170"/>
  <c r="AW112" i="170"/>
  <c r="AX112" i="170"/>
  <c r="AY112" i="170"/>
  <c r="BA112" i="170"/>
  <c r="BB112" i="170"/>
  <c r="BC112" i="170"/>
  <c r="BD112" i="170"/>
  <c r="BE112" i="170"/>
  <c r="BF112" i="170"/>
  <c r="BG112" i="170"/>
  <c r="BH112" i="170"/>
  <c r="BI112" i="170"/>
  <c r="BJ112" i="170"/>
  <c r="BK112" i="170"/>
  <c r="BL112" i="170"/>
  <c r="BM112" i="170"/>
  <c r="BN112" i="170"/>
  <c r="BO112" i="170"/>
  <c r="BP112" i="170"/>
  <c r="BQ112" i="170"/>
  <c r="BR112" i="170"/>
  <c r="BS112" i="170"/>
  <c r="BT112" i="170"/>
  <c r="BU112" i="170"/>
  <c r="BV112" i="170"/>
  <c r="BW112" i="170"/>
  <c r="BX112" i="170"/>
  <c r="BY112" i="170"/>
  <c r="BZ112" i="170"/>
  <c r="CA112" i="170"/>
  <c r="CB112" i="170"/>
  <c r="CC112" i="170"/>
  <c r="CD112" i="170"/>
  <c r="CE112" i="170"/>
  <c r="CF112" i="170"/>
  <c r="M112" i="170"/>
  <c r="E113" i="170"/>
  <c r="L113" i="170"/>
  <c r="K113" i="170"/>
  <c r="J113" i="170"/>
  <c r="I113" i="170"/>
  <c r="H113" i="170"/>
  <c r="G113" i="170"/>
  <c r="F113" i="170"/>
  <c r="E114" i="170"/>
  <c r="L112" i="170"/>
  <c r="J112" i="170"/>
  <c r="H112" i="170"/>
  <c r="F112" i="170"/>
  <c r="D112" i="170"/>
  <c r="AT114" i="170"/>
  <c r="CJ114" i="170"/>
  <c r="CJ115" i="170"/>
  <c r="CI115" i="170"/>
  <c r="CG115" i="170"/>
  <c r="CH115" i="170"/>
  <c r="L114" i="170"/>
  <c r="K114" i="170"/>
  <c r="J114" i="170"/>
  <c r="I114" i="170"/>
  <c r="H114" i="170"/>
  <c r="G114" i="170"/>
  <c r="F114" i="170"/>
  <c r="AZ114" i="170"/>
  <c r="AZ112" i="170" s="1"/>
  <c r="AY114" i="170"/>
  <c r="AX114" i="170"/>
  <c r="AW114" i="170"/>
  <c r="AV114" i="170"/>
  <c r="AU114" i="170"/>
  <c r="AS114" i="170"/>
  <c r="E116" i="170"/>
  <c r="AS94" i="170"/>
  <c r="U87" i="170"/>
  <c r="V87" i="170"/>
  <c r="W87" i="170"/>
  <c r="X87" i="170"/>
  <c r="Y87" i="170"/>
  <c r="Z87" i="170"/>
  <c r="AA87" i="170"/>
  <c r="AB87" i="170"/>
  <c r="AC87" i="170"/>
  <c r="AD87" i="170"/>
  <c r="AE87" i="170"/>
  <c r="AF87" i="170"/>
  <c r="AG87" i="170"/>
  <c r="AH87" i="170"/>
  <c r="AI87" i="170"/>
  <c r="AJ87" i="170"/>
  <c r="AK87" i="170"/>
  <c r="AL87" i="170"/>
  <c r="AM87" i="170"/>
  <c r="AN87" i="170"/>
  <c r="AO87" i="170"/>
  <c r="AP87" i="170"/>
  <c r="AQ87" i="170"/>
  <c r="AR87" i="170"/>
  <c r="T87" i="170"/>
  <c r="E87" i="170"/>
  <c r="N87" i="170"/>
  <c r="O87" i="170"/>
  <c r="P87" i="170"/>
  <c r="Q87" i="170"/>
  <c r="R87" i="170"/>
  <c r="S87" i="170"/>
  <c r="M87" i="170"/>
  <c r="AZ95" i="170"/>
  <c r="AY95" i="170"/>
  <c r="AX95" i="170"/>
  <c r="AW95" i="170"/>
  <c r="AV95" i="170"/>
  <c r="AU95" i="170"/>
  <c r="AT95" i="170"/>
  <c r="AS95" i="170"/>
  <c r="E93" i="170"/>
  <c r="F93" i="170"/>
  <c r="G93" i="170"/>
  <c r="H93" i="170"/>
  <c r="I93" i="170"/>
  <c r="J93" i="170"/>
  <c r="K93" i="170"/>
  <c r="L93" i="170"/>
  <c r="AS93" i="170"/>
  <c r="AT93" i="170"/>
  <c r="AU93" i="170"/>
  <c r="AV93" i="170"/>
  <c r="AW93" i="170"/>
  <c r="AX93" i="170"/>
  <c r="AY93" i="170"/>
  <c r="AZ93" i="170"/>
  <c r="CG93" i="170"/>
  <c r="CH93" i="170"/>
  <c r="CI93" i="170"/>
  <c r="CJ93" i="170"/>
  <c r="M45" i="170" l="1"/>
  <c r="CJ48" i="170" l="1"/>
  <c r="CJ49" i="170"/>
  <c r="CJ50" i="170"/>
  <c r="CJ51" i="170"/>
  <c r="CJ52" i="170"/>
  <c r="CJ53" i="170"/>
  <c r="CJ54" i="170"/>
  <c r="CJ55" i="170"/>
  <c r="CJ56" i="170"/>
  <c r="CJ57" i="170"/>
  <c r="CJ58" i="170"/>
  <c r="CJ59" i="170"/>
  <c r="CJ60" i="170"/>
  <c r="CJ61" i="170"/>
  <c r="CJ62" i="170"/>
  <c r="CJ63" i="170"/>
  <c r="CJ64" i="170"/>
  <c r="CJ65" i="170"/>
  <c r="CJ66" i="170"/>
  <c r="CJ68" i="170"/>
  <c r="CJ70" i="170"/>
  <c r="CJ71" i="170"/>
  <c r="CJ73" i="170"/>
  <c r="CJ74" i="170"/>
  <c r="CJ76" i="170"/>
  <c r="CJ77" i="170"/>
  <c r="CJ78" i="170"/>
  <c r="CJ79" i="170"/>
  <c r="CJ81" i="170"/>
  <c r="CJ83" i="170"/>
  <c r="CJ84" i="170"/>
  <c r="CJ85" i="170"/>
  <c r="CJ86" i="170"/>
  <c r="CJ88" i="170"/>
  <c r="CJ89" i="170"/>
  <c r="CJ90" i="170"/>
  <c r="CJ91" i="170"/>
  <c r="CJ92" i="170"/>
  <c r="CJ97" i="170"/>
  <c r="CJ98" i="170"/>
  <c r="CJ99" i="170"/>
  <c r="CJ100" i="170"/>
  <c r="CJ101" i="170"/>
  <c r="CJ102" i="170"/>
  <c r="CJ103" i="170"/>
  <c r="CJ104" i="170"/>
  <c r="CJ105" i="170"/>
  <c r="CJ106" i="170"/>
  <c r="CJ107" i="170"/>
  <c r="CJ108" i="170"/>
  <c r="CJ109" i="170"/>
  <c r="CJ110" i="170"/>
  <c r="CJ112" i="170"/>
  <c r="CJ116" i="170"/>
  <c r="CJ117" i="170"/>
  <c r="CJ118" i="170"/>
  <c r="CJ119" i="170"/>
  <c r="CJ121" i="170"/>
  <c r="CJ122" i="170"/>
  <c r="CJ123" i="170"/>
  <c r="CJ124" i="170"/>
  <c r="CJ125" i="170"/>
  <c r="CJ126" i="170"/>
  <c r="CJ128" i="170"/>
  <c r="CJ129" i="170"/>
  <c r="CJ130" i="170"/>
  <c r="CJ131" i="170"/>
  <c r="CJ132" i="170"/>
  <c r="CJ133" i="170"/>
  <c r="CJ134" i="170"/>
  <c r="CJ135" i="170"/>
  <c r="CJ137" i="170"/>
  <c r="CJ138" i="170"/>
  <c r="CJ139" i="170"/>
  <c r="CJ141" i="170"/>
  <c r="CJ142" i="170"/>
  <c r="CJ143" i="170"/>
  <c r="CJ144" i="170"/>
  <c r="CJ146" i="170"/>
  <c r="CJ147" i="170"/>
  <c r="CJ148" i="170"/>
  <c r="CJ149" i="170"/>
  <c r="CJ150" i="170"/>
  <c r="CJ151" i="170"/>
  <c r="CJ170" i="170"/>
  <c r="CJ171" i="170"/>
  <c r="CJ172" i="170"/>
  <c r="CJ173" i="170"/>
  <c r="CJ174" i="170"/>
  <c r="CJ175" i="170"/>
  <c r="CJ176" i="170"/>
  <c r="CJ177" i="170"/>
  <c r="CJ178" i="170"/>
  <c r="CJ179" i="170"/>
  <c r="CJ180" i="170"/>
  <c r="CJ181" i="170"/>
  <c r="CJ182" i="170"/>
  <c r="CJ183" i="170"/>
  <c r="CJ184" i="170"/>
  <c r="CJ185" i="170"/>
  <c r="CJ186" i="170"/>
  <c r="CJ187" i="170"/>
  <c r="CJ188" i="170"/>
  <c r="CJ189" i="170"/>
  <c r="CJ190" i="170"/>
  <c r="CJ191" i="170"/>
  <c r="CJ192" i="170"/>
  <c r="CJ193" i="170"/>
  <c r="CH48" i="170"/>
  <c r="CH49" i="170"/>
  <c r="CH50" i="170"/>
  <c r="CH51" i="170"/>
  <c r="CH52" i="170"/>
  <c r="CH53" i="170"/>
  <c r="CH54" i="170"/>
  <c r="CH55" i="170"/>
  <c r="CH56" i="170"/>
  <c r="CH57" i="170"/>
  <c r="CH58" i="170"/>
  <c r="CH59" i="170"/>
  <c r="CH60" i="170"/>
  <c r="CH61" i="170"/>
  <c r="CH62" i="170"/>
  <c r="CH63" i="170"/>
  <c r="CH64" i="170"/>
  <c r="CH65" i="170"/>
  <c r="CH66" i="170"/>
  <c r="CH68" i="170"/>
  <c r="CH70" i="170"/>
  <c r="CH71" i="170"/>
  <c r="CH73" i="170"/>
  <c r="CH74" i="170"/>
  <c r="CH76" i="170"/>
  <c r="CH77" i="170"/>
  <c r="CH78" i="170"/>
  <c r="CH79" i="170"/>
  <c r="CH81" i="170"/>
  <c r="CH83" i="170"/>
  <c r="CH84" i="170"/>
  <c r="CH85" i="170"/>
  <c r="CH86" i="170"/>
  <c r="CH88" i="170"/>
  <c r="CH89" i="170"/>
  <c r="CH90" i="170"/>
  <c r="CH91" i="170"/>
  <c r="CH92" i="170"/>
  <c r="CH97" i="170"/>
  <c r="CH98" i="170"/>
  <c r="CH99" i="170"/>
  <c r="CH100" i="170"/>
  <c r="CH101" i="170"/>
  <c r="CH102" i="170"/>
  <c r="CH103" i="170"/>
  <c r="CH104" i="170"/>
  <c r="CH105" i="170"/>
  <c r="CH106" i="170"/>
  <c r="CH107" i="170"/>
  <c r="CH108" i="170"/>
  <c r="CH109" i="170"/>
  <c r="CH110" i="170"/>
  <c r="CH116" i="170"/>
  <c r="CH117" i="170"/>
  <c r="CH118" i="170"/>
  <c r="CH119" i="170"/>
  <c r="CH121" i="170"/>
  <c r="CH122" i="170"/>
  <c r="CH123" i="170"/>
  <c r="CH124" i="170"/>
  <c r="CH125" i="170"/>
  <c r="CH126" i="170"/>
  <c r="CH128" i="170"/>
  <c r="CH129" i="170"/>
  <c r="CH130" i="170"/>
  <c r="CH131" i="170"/>
  <c r="CH132" i="170"/>
  <c r="CH133" i="170"/>
  <c r="CH134" i="170"/>
  <c r="CH135" i="170"/>
  <c r="CH137" i="170"/>
  <c r="CH138" i="170"/>
  <c r="CH139" i="170"/>
  <c r="CH141" i="170"/>
  <c r="CH142" i="170"/>
  <c r="CH143" i="170"/>
  <c r="CH144" i="170"/>
  <c r="CH146" i="170"/>
  <c r="CH147" i="170"/>
  <c r="CH148" i="170"/>
  <c r="CH149" i="170"/>
  <c r="CH150" i="170"/>
  <c r="CH151" i="170"/>
  <c r="CH154" i="170"/>
  <c r="CH155" i="170"/>
  <c r="CH156" i="170"/>
  <c r="CH158" i="170"/>
  <c r="CH159" i="170"/>
  <c r="CH160" i="170"/>
  <c r="CH161" i="170"/>
  <c r="CH162" i="170"/>
  <c r="CH163" i="170"/>
  <c r="CH164" i="170"/>
  <c r="CH165" i="170"/>
  <c r="CH166" i="170"/>
  <c r="CH167" i="170"/>
  <c r="CH169" i="170"/>
  <c r="CH170" i="170"/>
  <c r="CH171" i="170"/>
  <c r="CH172" i="170"/>
  <c r="CH173" i="170"/>
  <c r="CH174" i="170"/>
  <c r="CH175" i="170"/>
  <c r="CH176" i="170"/>
  <c r="CH177" i="170"/>
  <c r="CH178" i="170"/>
  <c r="CH179" i="170"/>
  <c r="CH180" i="170"/>
  <c r="CH181" i="170"/>
  <c r="CH182" i="170"/>
  <c r="CH183" i="170"/>
  <c r="CH184" i="170"/>
  <c r="CH185" i="170"/>
  <c r="CH186" i="170"/>
  <c r="CH187" i="170"/>
  <c r="CH188" i="170"/>
  <c r="CH189" i="170"/>
  <c r="CH190" i="170"/>
  <c r="CH191" i="170"/>
  <c r="CH192" i="170"/>
  <c r="CH193" i="170"/>
  <c r="CG68" i="170"/>
  <c r="CG74" i="170"/>
  <c r="CG78" i="170"/>
  <c r="CG79" i="170"/>
  <c r="CG81" i="170"/>
  <c r="CG85" i="170"/>
  <c r="CG86" i="170"/>
  <c r="CG99" i="170"/>
  <c r="CG100" i="170"/>
  <c r="CG102" i="170"/>
  <c r="CG103" i="170"/>
  <c r="CG105" i="170"/>
  <c r="CG106" i="170"/>
  <c r="CG107" i="170"/>
  <c r="CG108" i="170"/>
  <c r="CG109" i="170"/>
  <c r="CG110" i="170"/>
  <c r="CG125" i="170"/>
  <c r="CG126" i="170"/>
  <c r="CG130" i="170"/>
  <c r="CG131" i="170"/>
  <c r="CG132" i="170"/>
  <c r="CG134" i="170"/>
  <c r="CG135" i="170"/>
  <c r="CG137" i="170"/>
  <c r="CG138" i="170"/>
  <c r="CG139" i="170"/>
  <c r="CG144" i="170"/>
  <c r="CG146" i="170"/>
  <c r="CG147" i="170"/>
  <c r="CG148" i="170"/>
  <c r="CG149" i="170"/>
  <c r="CG150" i="170"/>
  <c r="CG151" i="170"/>
  <c r="CG154" i="170"/>
  <c r="CG155" i="170"/>
  <c r="CG156" i="170"/>
  <c r="CG158" i="170"/>
  <c r="CG159" i="170"/>
  <c r="CG160" i="170"/>
  <c r="CG161" i="170"/>
  <c r="CG162" i="170"/>
  <c r="CG163" i="170"/>
  <c r="CG164" i="170"/>
  <c r="CG165" i="170"/>
  <c r="CG166" i="170"/>
  <c r="CG167" i="170"/>
  <c r="CG169" i="170"/>
  <c r="CG173" i="170"/>
  <c r="CG174" i="170"/>
  <c r="CG175" i="170"/>
  <c r="CG176" i="170"/>
  <c r="CG179" i="170"/>
  <c r="CG180" i="170"/>
  <c r="CG181" i="170"/>
  <c r="CG182" i="170"/>
  <c r="CG183" i="170"/>
  <c r="CG185" i="170"/>
  <c r="CG186" i="170"/>
  <c r="CG187" i="170"/>
  <c r="CG189" i="170"/>
  <c r="CG190" i="170"/>
  <c r="CG191" i="170"/>
  <c r="CG192" i="170"/>
  <c r="CG193" i="170"/>
  <c r="AU94" i="170"/>
  <c r="AV94" i="170"/>
  <c r="AW94" i="170"/>
  <c r="AX94" i="170"/>
  <c r="AY94" i="170"/>
  <c r="AZ94" i="170"/>
  <c r="AL140" i="170" l="1"/>
  <c r="AO140" i="170"/>
  <c r="D120" i="170" l="1"/>
  <c r="D127" i="170"/>
  <c r="AM27" i="170" l="1"/>
  <c r="AL27" i="170"/>
  <c r="AK27" i="170"/>
  <c r="D27" i="170"/>
  <c r="D72" i="170"/>
  <c r="AL72" i="170"/>
  <c r="F193" i="170"/>
  <c r="F192" i="170"/>
  <c r="F191" i="170"/>
  <c r="F190" i="170"/>
  <c r="F189" i="170"/>
  <c r="F188" i="170"/>
  <c r="F187" i="170"/>
  <c r="F186" i="170"/>
  <c r="F184" i="170"/>
  <c r="F183" i="170"/>
  <c r="F182" i="170"/>
  <c r="F181" i="170"/>
  <c r="F180" i="170"/>
  <c r="F179" i="170"/>
  <c r="F177" i="170"/>
  <c r="F176" i="170"/>
  <c r="F175" i="170"/>
  <c r="F174" i="170"/>
  <c r="F173" i="170"/>
  <c r="F172" i="170"/>
  <c r="F171" i="170"/>
  <c r="F169" i="170"/>
  <c r="F170" i="170"/>
  <c r="G170" i="170"/>
  <c r="D145" i="170"/>
  <c r="D36" i="170" s="1"/>
  <c r="AL145" i="170"/>
  <c r="D140" i="170"/>
  <c r="D138" i="170"/>
  <c r="AL129" i="170"/>
  <c r="AL127" i="170"/>
  <c r="D119" i="170"/>
  <c r="D32" i="170" s="1"/>
  <c r="D115" i="170"/>
  <c r="AL115" i="170"/>
  <c r="D111" i="170"/>
  <c r="D87" i="170"/>
  <c r="D28" i="170" s="1"/>
  <c r="D85" i="170"/>
  <c r="D26" i="170" s="1"/>
  <c r="AL85" i="170"/>
  <c r="D82" i="170"/>
  <c r="D80" i="170" s="1"/>
  <c r="AL82" i="170"/>
  <c r="D75" i="170"/>
  <c r="AL75" i="170"/>
  <c r="AL71" i="170"/>
  <c r="D69" i="170"/>
  <c r="D67" i="170" s="1"/>
  <c r="AK47" i="170"/>
  <c r="D43" i="170"/>
  <c r="D42" i="170"/>
  <c r="D41" i="170"/>
  <c r="D40" i="170"/>
  <c r="D39" i="170"/>
  <c r="D38" i="170"/>
  <c r="D37" i="170" s="1"/>
  <c r="D30" i="170"/>
  <c r="D79" i="170" l="1"/>
  <c r="D77" i="170" s="1"/>
  <c r="D25" i="170"/>
  <c r="D136" i="170"/>
  <c r="D34" i="170" s="1"/>
  <c r="D31" i="170"/>
  <c r="F63" i="170" l="1"/>
  <c r="AK35" i="170"/>
  <c r="AL26" i="170"/>
  <c r="AM129" i="170"/>
  <c r="AM33" i="170" s="1"/>
  <c r="AN129" i="170"/>
  <c r="AO129" i="170"/>
  <c r="AO33" i="170" s="1"/>
  <c r="AP129" i="170"/>
  <c r="AP33" i="170" s="1"/>
  <c r="AQ129" i="170"/>
  <c r="AQ33" i="170" s="1"/>
  <c r="AR129" i="170"/>
  <c r="AK129" i="170"/>
  <c r="AK33" i="170" s="1"/>
  <c r="AR127" i="170"/>
  <c r="AQ127" i="170"/>
  <c r="AP127" i="170"/>
  <c r="AO127" i="170"/>
  <c r="AN127" i="170"/>
  <c r="AM127" i="170"/>
  <c r="AK127" i="170"/>
  <c r="AK120" i="170"/>
  <c r="AK115" i="170"/>
  <c r="AL28" i="170"/>
  <c r="AL80" i="170"/>
  <c r="AR82" i="170"/>
  <c r="AR80" i="170" s="1"/>
  <c r="AQ82" i="170"/>
  <c r="AQ80" i="170" s="1"/>
  <c r="AQ25" i="170" s="1"/>
  <c r="AP82" i="170"/>
  <c r="AP80" i="170" s="1"/>
  <c r="AP25" i="170" s="1"/>
  <c r="AO82" i="170"/>
  <c r="AO80" i="170" s="1"/>
  <c r="AO25" i="170" s="1"/>
  <c r="AN82" i="170"/>
  <c r="AN80" i="170" s="1"/>
  <c r="AN25" i="170" s="1"/>
  <c r="AM82" i="170"/>
  <c r="AM80" i="170" s="1"/>
  <c r="AM25" i="170" s="1"/>
  <c r="AK82" i="170"/>
  <c r="AK80" i="170" s="1"/>
  <c r="AK25" i="170" s="1"/>
  <c r="AK77" i="170"/>
  <c r="AM75" i="170"/>
  <c r="AN75" i="170"/>
  <c r="AO75" i="170"/>
  <c r="AP75" i="170"/>
  <c r="AQ75" i="170"/>
  <c r="AR75" i="170"/>
  <c r="AK75" i="170"/>
  <c r="AR72" i="170"/>
  <c r="AR71" i="170" s="1"/>
  <c r="AQ72" i="170"/>
  <c r="AQ71" i="170" s="1"/>
  <c r="AP72" i="170"/>
  <c r="AO72" i="170"/>
  <c r="AO71" i="170" s="1"/>
  <c r="AN72" i="170"/>
  <c r="AM72" i="170"/>
  <c r="AM71" i="170" s="1"/>
  <c r="AK72" i="170"/>
  <c r="AK71" i="170" s="1"/>
  <c r="AN71" i="170"/>
  <c r="AP71" i="170"/>
  <c r="AR69" i="170"/>
  <c r="AR67" i="170" s="1"/>
  <c r="AQ69" i="170"/>
  <c r="AQ67" i="170" s="1"/>
  <c r="AP69" i="170"/>
  <c r="AP67" i="170" s="1"/>
  <c r="AO69" i="170"/>
  <c r="AO67" i="170" s="1"/>
  <c r="AN69" i="170"/>
  <c r="AN67" i="170" s="1"/>
  <c r="AM69" i="170"/>
  <c r="AM67" i="170" s="1"/>
  <c r="AL69" i="170"/>
  <c r="AL67" i="170" s="1"/>
  <c r="AL66" i="170" s="1"/>
  <c r="AK69" i="170"/>
  <c r="AK67" i="170" s="1"/>
  <c r="AK46" i="170"/>
  <c r="AK23" i="170" s="1"/>
  <c r="AR85" i="170"/>
  <c r="AR26" i="170" s="1"/>
  <c r="AQ85" i="170"/>
  <c r="AQ26" i="170" s="1"/>
  <c r="AP85" i="170"/>
  <c r="AP26" i="170" s="1"/>
  <c r="AO85" i="170"/>
  <c r="AO26" i="170" s="1"/>
  <c r="AN85" i="170"/>
  <c r="AN26" i="170" s="1"/>
  <c r="AM85" i="170"/>
  <c r="AM26" i="170" s="1"/>
  <c r="AK85" i="170"/>
  <c r="AK26" i="170" s="1"/>
  <c r="AR47" i="170"/>
  <c r="AR46" i="170" s="1"/>
  <c r="AQ47" i="170"/>
  <c r="AQ46" i="170" s="1"/>
  <c r="AP47" i="170"/>
  <c r="AP46" i="170" s="1"/>
  <c r="AO47" i="170"/>
  <c r="AN47" i="170"/>
  <c r="AN46" i="170" s="1"/>
  <c r="AM47" i="170"/>
  <c r="AM46" i="170" s="1"/>
  <c r="AO46" i="170"/>
  <c r="AL33" i="170"/>
  <c r="AN33" i="170"/>
  <c r="AR33" i="170"/>
  <c r="AR30" i="170"/>
  <c r="AL30" i="170"/>
  <c r="AM30" i="170"/>
  <c r="AN30" i="170"/>
  <c r="AO30" i="170"/>
  <c r="AP30" i="170"/>
  <c r="AQ30" i="170"/>
  <c r="AK30" i="170"/>
  <c r="AR145" i="170"/>
  <c r="AR36" i="170" s="1"/>
  <c r="AO145" i="170"/>
  <c r="AO36" i="170" s="1"/>
  <c r="AK145" i="170"/>
  <c r="AL36" i="170"/>
  <c r="AR140" i="170"/>
  <c r="AM115" i="170"/>
  <c r="AN115" i="170"/>
  <c r="AO115" i="170"/>
  <c r="AP115" i="170"/>
  <c r="AQ115" i="170"/>
  <c r="AR115" i="170"/>
  <c r="AR28" i="170"/>
  <c r="AE32" i="170"/>
  <c r="AD32" i="170"/>
  <c r="AC32" i="170"/>
  <c r="AL120" i="170"/>
  <c r="AL119" i="170" s="1"/>
  <c r="AL32" i="170" s="1"/>
  <c r="AM120" i="170"/>
  <c r="AN120" i="170"/>
  <c r="AN119" i="170" s="1"/>
  <c r="AN32" i="170" s="1"/>
  <c r="AO120" i="170"/>
  <c r="AP120" i="170"/>
  <c r="AP119" i="170" s="1"/>
  <c r="AP32" i="170" s="1"/>
  <c r="AQ120" i="170"/>
  <c r="AR120" i="170"/>
  <c r="AR119" i="170" s="1"/>
  <c r="AR32" i="170" s="1"/>
  <c r="AL39" i="170"/>
  <c r="AL138" i="170"/>
  <c r="AL136" i="170" s="1"/>
  <c r="AL34" i="170" s="1"/>
  <c r="AL48" i="170"/>
  <c r="AL47" i="170" s="1"/>
  <c r="AL46" i="170" s="1"/>
  <c r="AL43" i="170"/>
  <c r="AL42" i="170"/>
  <c r="AL41" i="170"/>
  <c r="AL40" i="170"/>
  <c r="AL35" i="170"/>
  <c r="AR39" i="170"/>
  <c r="AR138" i="170"/>
  <c r="AR136" i="170" s="1"/>
  <c r="AR34" i="170" s="1"/>
  <c r="AR43" i="170"/>
  <c r="AR42" i="170"/>
  <c r="AR41" i="170"/>
  <c r="AR40" i="170"/>
  <c r="AR35" i="170"/>
  <c r="AR27" i="170"/>
  <c r="BE188" i="170"/>
  <c r="BE184" i="170" s="1"/>
  <c r="BE40" i="170" s="1"/>
  <c r="BE178" i="170"/>
  <c r="BE177" i="170" s="1"/>
  <c r="BE39" i="170" s="1"/>
  <c r="BE172" i="170"/>
  <c r="BE171" i="170" s="1"/>
  <c r="BE145" i="170"/>
  <c r="BE36" i="170" s="1"/>
  <c r="BE140" i="170"/>
  <c r="BE136" i="170"/>
  <c r="BE34" i="170" s="1"/>
  <c r="BE133" i="170"/>
  <c r="BE129" i="170"/>
  <c r="BE33" i="170" s="1"/>
  <c r="BE127" i="170"/>
  <c r="BE120" i="170"/>
  <c r="BE119" i="170" s="1"/>
  <c r="BE32" i="170" s="1"/>
  <c r="BE115" i="170"/>
  <c r="BE111" i="170"/>
  <c r="BE31" i="170" s="1"/>
  <c r="BE104" i="170"/>
  <c r="BE101" i="170"/>
  <c r="BE98" i="170"/>
  <c r="BE87" i="170"/>
  <c r="BE82" i="170"/>
  <c r="BE80" i="170"/>
  <c r="BE25" i="170" s="1"/>
  <c r="BE77" i="170"/>
  <c r="BE75" i="170"/>
  <c r="BE72" i="170"/>
  <c r="BE71" i="170"/>
  <c r="BE69" i="170"/>
  <c r="BE67" i="170"/>
  <c r="BE66" i="170" s="1"/>
  <c r="BE24" i="170" s="1"/>
  <c r="BE63" i="170"/>
  <c r="BE59" i="170"/>
  <c r="BE55" i="170"/>
  <c r="BE54" i="170" s="1"/>
  <c r="BE51" i="170"/>
  <c r="BE47" i="170"/>
  <c r="BE43" i="170"/>
  <c r="BE42" i="170"/>
  <c r="BE41" i="170"/>
  <c r="BE38" i="170"/>
  <c r="BE35" i="170"/>
  <c r="AZ113" i="170"/>
  <c r="AY113" i="170"/>
  <c r="AX113" i="170"/>
  <c r="AW113" i="170"/>
  <c r="AV113" i="170"/>
  <c r="AU113" i="170"/>
  <c r="AT113" i="170"/>
  <c r="AS113" i="170"/>
  <c r="AW188" i="170"/>
  <c r="AW184" i="170" s="1"/>
  <c r="AW40" i="170" s="1"/>
  <c r="AW178" i="170"/>
  <c r="AW177" i="170" s="1"/>
  <c r="AW39" i="170" s="1"/>
  <c r="AW172" i="170"/>
  <c r="AW171" i="170" s="1"/>
  <c r="AW145" i="170"/>
  <c r="AW36" i="170" s="1"/>
  <c r="AW143" i="170"/>
  <c r="AW142" i="170"/>
  <c r="AW141" i="170"/>
  <c r="AW140" i="170" s="1"/>
  <c r="AW136" i="170" s="1"/>
  <c r="AW34" i="170" s="1"/>
  <c r="AW133" i="170"/>
  <c r="AW129" i="170" s="1"/>
  <c r="AW33" i="170" s="1"/>
  <c r="AW128" i="170"/>
  <c r="AW127" i="170" s="1"/>
  <c r="AW124" i="170"/>
  <c r="AW123" i="170"/>
  <c r="AW122" i="170"/>
  <c r="AW121" i="170"/>
  <c r="AW118" i="170"/>
  <c r="AW117" i="170"/>
  <c r="AW116" i="170"/>
  <c r="AW115" i="170" s="1"/>
  <c r="AW104" i="170"/>
  <c r="AW101" i="170"/>
  <c r="AW98" i="170"/>
  <c r="AW92" i="170"/>
  <c r="AW91" i="170"/>
  <c r="AW90" i="170"/>
  <c r="AW89" i="170"/>
  <c r="AW88" i="170"/>
  <c r="AW84" i="170"/>
  <c r="AW83" i="170"/>
  <c r="AW77" i="170"/>
  <c r="AW76" i="170"/>
  <c r="AW75" i="170" s="1"/>
  <c r="AW73" i="170"/>
  <c r="AW72" i="170" s="1"/>
  <c r="AW71" i="170" s="1"/>
  <c r="AW70" i="170"/>
  <c r="AW69" i="170" s="1"/>
  <c r="AW67" i="170" s="1"/>
  <c r="AW65" i="170"/>
  <c r="AW64" i="170"/>
  <c r="AW62" i="170"/>
  <c r="AW61" i="170"/>
  <c r="AW60" i="170"/>
  <c r="AW58" i="170"/>
  <c r="AW57" i="170"/>
  <c r="AW56" i="170"/>
  <c r="AW55" i="170" s="1"/>
  <c r="AW54" i="170" s="1"/>
  <c r="AW53" i="170"/>
  <c r="AW52" i="170"/>
  <c r="AW50" i="170"/>
  <c r="AW49" i="170"/>
  <c r="AW48" i="170"/>
  <c r="AW43" i="170"/>
  <c r="AW42" i="170"/>
  <c r="AW41" i="170"/>
  <c r="AW35" i="170"/>
  <c r="AW66" i="170" l="1"/>
  <c r="AW24" i="170" s="1"/>
  <c r="AO119" i="170"/>
  <c r="AO32" i="170" s="1"/>
  <c r="AK36" i="170"/>
  <c r="AW87" i="170"/>
  <c r="AW120" i="170"/>
  <c r="AW119" i="170" s="1"/>
  <c r="AW32" i="170" s="1"/>
  <c r="AQ31" i="170"/>
  <c r="AK119" i="170"/>
  <c r="AK32" i="170" s="1"/>
  <c r="BE97" i="170"/>
  <c r="BE170" i="170"/>
  <c r="AR31" i="170"/>
  <c r="AR29" i="170" s="1"/>
  <c r="AP31" i="170"/>
  <c r="AN31" i="170"/>
  <c r="AK66" i="170"/>
  <c r="AK31" i="170"/>
  <c r="AM119" i="170"/>
  <c r="AM32" i="170" s="1"/>
  <c r="AQ119" i="170"/>
  <c r="AQ32" i="170" s="1"/>
  <c r="AO31" i="170"/>
  <c r="AM31" i="170"/>
  <c r="AR96" i="170"/>
  <c r="AW170" i="170"/>
  <c r="AW38" i="170"/>
  <c r="AW37" i="170" s="1"/>
  <c r="AL96" i="170"/>
  <c r="AL31" i="170"/>
  <c r="AL29" i="170" s="1"/>
  <c r="AR25" i="170"/>
  <c r="AR79" i="170"/>
  <c r="AR77" i="170" s="1"/>
  <c r="AW51" i="170"/>
  <c r="AW63" i="170"/>
  <c r="AW97" i="170"/>
  <c r="BE46" i="170"/>
  <c r="BE23" i="170" s="1"/>
  <c r="BE22" i="170" s="1"/>
  <c r="AL45" i="170"/>
  <c r="F66" i="170"/>
  <c r="AL24" i="170"/>
  <c r="AL79" i="170"/>
  <c r="AL77" i="170" s="1"/>
  <c r="AL25" i="170"/>
  <c r="AR66" i="170"/>
  <c r="AR45" i="170" s="1"/>
  <c r="AL23" i="170"/>
  <c r="AL22" i="170" s="1"/>
  <c r="AL38" i="170"/>
  <c r="AL37" i="170" s="1"/>
  <c r="AR38" i="170"/>
  <c r="AR37" i="170" s="1"/>
  <c r="AR23" i="170"/>
  <c r="BE37" i="170"/>
  <c r="AW111" i="170"/>
  <c r="AW31" i="170" s="1"/>
  <c r="AW47" i="170"/>
  <c r="AW59" i="170"/>
  <c r="AW82" i="170"/>
  <c r="AW80" i="170" s="1"/>
  <c r="AW25" i="170" s="1"/>
  <c r="AW96" i="170"/>
  <c r="AW30" i="170"/>
  <c r="AR44" i="170" l="1"/>
  <c r="BE45" i="170"/>
  <c r="BE96" i="170"/>
  <c r="BE30" i="170"/>
  <c r="BE29" i="170" s="1"/>
  <c r="AW29" i="170"/>
  <c r="AW46" i="170"/>
  <c r="AW23" i="170" s="1"/>
  <c r="AW22" i="170" s="1"/>
  <c r="AR24" i="170"/>
  <c r="AR22" i="170" s="1"/>
  <c r="AR21" i="170" s="1"/>
  <c r="AL44" i="170"/>
  <c r="AL21" i="170"/>
  <c r="BE44" i="170" l="1"/>
  <c r="AW45" i="170"/>
  <c r="AW44" i="170" s="1"/>
  <c r="AW21" i="170"/>
  <c r="CC188" i="170" l="1"/>
  <c r="CC184" i="170" s="1"/>
  <c r="CC40" i="170" s="1"/>
  <c r="CC178" i="170"/>
  <c r="CC177" i="170" s="1"/>
  <c r="CC39" i="170" s="1"/>
  <c r="CC172" i="170"/>
  <c r="CC171" i="170" s="1"/>
  <c r="CC145" i="170"/>
  <c r="CC140" i="170"/>
  <c r="CC136" i="170" s="1"/>
  <c r="CC34" i="170" s="1"/>
  <c r="CC133" i="170"/>
  <c r="CC129" i="170" s="1"/>
  <c r="CC33" i="170" s="1"/>
  <c r="CC127" i="170"/>
  <c r="CC120" i="170"/>
  <c r="CC115" i="170"/>
  <c r="CC104" i="170"/>
  <c r="CC101" i="170"/>
  <c r="CC98" i="170"/>
  <c r="CC87" i="170"/>
  <c r="CC82" i="170"/>
  <c r="CC80" i="170" s="1"/>
  <c r="CC25" i="170" s="1"/>
  <c r="CC77" i="170"/>
  <c r="CC75" i="170"/>
  <c r="CC72" i="170"/>
  <c r="CC71" i="170" s="1"/>
  <c r="CC69" i="170"/>
  <c r="CC67" i="170" s="1"/>
  <c r="CC63" i="170"/>
  <c r="CC59" i="170"/>
  <c r="CC55" i="170"/>
  <c r="CC54" i="170" s="1"/>
  <c r="CC51" i="170"/>
  <c r="CC47" i="170"/>
  <c r="CC43" i="170"/>
  <c r="CC42" i="170"/>
  <c r="CC41" i="170"/>
  <c r="CC36" i="170"/>
  <c r="CC35" i="170"/>
  <c r="CC28" i="170"/>
  <c r="BU188" i="170"/>
  <c r="BU184" i="170" s="1"/>
  <c r="BU40" i="170" s="1"/>
  <c r="BU178" i="170"/>
  <c r="BU177" i="170" s="1"/>
  <c r="BU39" i="170" s="1"/>
  <c r="BU172" i="170"/>
  <c r="BU171" i="170" s="1"/>
  <c r="BU145" i="170"/>
  <c r="BU36" i="170" s="1"/>
  <c r="BU140" i="170"/>
  <c r="BU136" i="170" s="1"/>
  <c r="BU34" i="170" s="1"/>
  <c r="BU133" i="170"/>
  <c r="BU129" i="170" s="1"/>
  <c r="BU33" i="170" s="1"/>
  <c r="BU127" i="170"/>
  <c r="BU120" i="170"/>
  <c r="BU115" i="170"/>
  <c r="BU104" i="170"/>
  <c r="BU101" i="170"/>
  <c r="BU98" i="170"/>
  <c r="BU87" i="170"/>
  <c r="BU28" i="170" s="1"/>
  <c r="BU82" i="170"/>
  <c r="BU80" i="170"/>
  <c r="BU25" i="170" s="1"/>
  <c r="BU77" i="170"/>
  <c r="BU75" i="170"/>
  <c r="BU72" i="170"/>
  <c r="BU71" i="170"/>
  <c r="BU69" i="170"/>
  <c r="BU67" i="170"/>
  <c r="BU66" i="170" s="1"/>
  <c r="BU24" i="170" s="1"/>
  <c r="BU63" i="170"/>
  <c r="BU59" i="170"/>
  <c r="BU55" i="170"/>
  <c r="BU54" i="170" s="1"/>
  <c r="BU51" i="170"/>
  <c r="BU47" i="170"/>
  <c r="BU43" i="170"/>
  <c r="BU42" i="170"/>
  <c r="BU41" i="170"/>
  <c r="BU35" i="170"/>
  <c r="BM188" i="170"/>
  <c r="BM184" i="170" s="1"/>
  <c r="BM40" i="170" s="1"/>
  <c r="BM178" i="170"/>
  <c r="BM177" i="170" s="1"/>
  <c r="BM39" i="170" s="1"/>
  <c r="BM172" i="170"/>
  <c r="BM171" i="170" s="1"/>
  <c r="BM170" i="170" s="1"/>
  <c r="BM145" i="170"/>
  <c r="BM36" i="170" s="1"/>
  <c r="BM140" i="170"/>
  <c r="BM136" i="170" s="1"/>
  <c r="BM34" i="170" s="1"/>
  <c r="BM133" i="170"/>
  <c r="BM129" i="170" s="1"/>
  <c r="BM33" i="170" s="1"/>
  <c r="BM127" i="170"/>
  <c r="BM120" i="170"/>
  <c r="BM115" i="170"/>
  <c r="BM104" i="170"/>
  <c r="BM101" i="170"/>
  <c r="BM98" i="170"/>
  <c r="BM87" i="170"/>
  <c r="BM28" i="170" s="1"/>
  <c r="BM82" i="170"/>
  <c r="BM80" i="170" s="1"/>
  <c r="BM25" i="170" s="1"/>
  <c r="BM77" i="170"/>
  <c r="BM75" i="170"/>
  <c r="BM72" i="170"/>
  <c r="BM71" i="170" s="1"/>
  <c r="BM69" i="170"/>
  <c r="BM67" i="170" s="1"/>
  <c r="BM63" i="170"/>
  <c r="BM59" i="170"/>
  <c r="BM55" i="170"/>
  <c r="BM54" i="170" s="1"/>
  <c r="BM51" i="170"/>
  <c r="BM47" i="170"/>
  <c r="BM43" i="170"/>
  <c r="BM42" i="170"/>
  <c r="BM41" i="170"/>
  <c r="BM35" i="170"/>
  <c r="CC97" i="170" l="1"/>
  <c r="CC30" i="170" s="1"/>
  <c r="CC46" i="170"/>
  <c r="CC23" i="170" s="1"/>
  <c r="BM46" i="170"/>
  <c r="BM23" i="170" s="1"/>
  <c r="BM97" i="170"/>
  <c r="BM119" i="170"/>
  <c r="BM32" i="170" s="1"/>
  <c r="BU97" i="170"/>
  <c r="BU30" i="170" s="1"/>
  <c r="CC111" i="170"/>
  <c r="CC31" i="170" s="1"/>
  <c r="CC119" i="170"/>
  <c r="CC32" i="170" s="1"/>
  <c r="CC170" i="170"/>
  <c r="CC38" i="170"/>
  <c r="CC37" i="170" s="1"/>
  <c r="BU38" i="170"/>
  <c r="BU37" i="170" s="1"/>
  <c r="BU170" i="170"/>
  <c r="CC66" i="170"/>
  <c r="CC24" i="170" s="1"/>
  <c r="CC22" i="170" s="1"/>
  <c r="BU46" i="170"/>
  <c r="BU23" i="170" s="1"/>
  <c r="BU22" i="170" s="1"/>
  <c r="BU111" i="170"/>
  <c r="BU31" i="170" s="1"/>
  <c r="BU119" i="170"/>
  <c r="BU32" i="170" s="1"/>
  <c r="BM111" i="170"/>
  <c r="BM31" i="170" s="1"/>
  <c r="BM66" i="170"/>
  <c r="BM24" i="170" s="1"/>
  <c r="BM30" i="170"/>
  <c r="BM38" i="170"/>
  <c r="BM37" i="170" s="1"/>
  <c r="BM22" i="170" l="1"/>
  <c r="CC29" i="170"/>
  <c r="BM96" i="170"/>
  <c r="CC21" i="170"/>
  <c r="CC96" i="170"/>
  <c r="BU45" i="170"/>
  <c r="CC45" i="170"/>
  <c r="CC44" i="170" s="1"/>
  <c r="BU96" i="170"/>
  <c r="BU29" i="170"/>
  <c r="BU21" i="170" s="1"/>
  <c r="BM29" i="170"/>
  <c r="BM21" i="170" s="1"/>
  <c r="BM45" i="170"/>
  <c r="BM44" i="170" s="1"/>
  <c r="BU44" i="170" l="1"/>
  <c r="AT35" i="170"/>
  <c r="AU35" i="170"/>
  <c r="AV35" i="170"/>
  <c r="AX35" i="170"/>
  <c r="AY35" i="170"/>
  <c r="AZ35" i="170"/>
  <c r="AT41" i="170"/>
  <c r="AU41" i="170"/>
  <c r="AV41" i="170"/>
  <c r="AX41" i="170"/>
  <c r="AY41" i="170"/>
  <c r="AZ41" i="170"/>
  <c r="AT42" i="170"/>
  <c r="AU42" i="170"/>
  <c r="AV42" i="170"/>
  <c r="AX42" i="170"/>
  <c r="AY42" i="170"/>
  <c r="AZ42" i="170"/>
  <c r="AU43" i="170"/>
  <c r="AV43" i="170"/>
  <c r="AX43" i="170"/>
  <c r="AY43" i="170"/>
  <c r="AZ43" i="170"/>
  <c r="AS48" i="170"/>
  <c r="CI48" i="170" s="1"/>
  <c r="AT48" i="170"/>
  <c r="AU48" i="170"/>
  <c r="AV48" i="170"/>
  <c r="AX48" i="170"/>
  <c r="AY48" i="170"/>
  <c r="AZ48" i="170"/>
  <c r="AS49" i="170"/>
  <c r="CI49" i="170" s="1"/>
  <c r="AT49" i="170"/>
  <c r="CG49" i="170" s="1"/>
  <c r="AU49" i="170"/>
  <c r="AV49" i="170"/>
  <c r="AX49" i="170"/>
  <c r="AY49" i="170"/>
  <c r="AS50" i="170"/>
  <c r="CI50" i="170" s="1"/>
  <c r="AT50" i="170"/>
  <c r="CG50" i="170" s="1"/>
  <c r="AU50" i="170"/>
  <c r="AV50" i="170"/>
  <c r="AX50" i="170"/>
  <c r="AY50" i="170"/>
  <c r="AS52" i="170"/>
  <c r="CI52" i="170" s="1"/>
  <c r="AT52" i="170"/>
  <c r="CG52" i="170" s="1"/>
  <c r="AU52" i="170"/>
  <c r="AV52" i="170"/>
  <c r="AX52" i="170"/>
  <c r="AY52" i="170"/>
  <c r="AS53" i="170"/>
  <c r="CI53" i="170" s="1"/>
  <c r="AT53" i="170"/>
  <c r="CG53" i="170" s="1"/>
  <c r="AU53" i="170"/>
  <c r="AV53" i="170"/>
  <c r="AX53" i="170"/>
  <c r="AY53" i="170"/>
  <c r="AS56" i="170"/>
  <c r="CI56" i="170" s="1"/>
  <c r="AT56" i="170"/>
  <c r="AU56" i="170"/>
  <c r="AU55" i="170" s="1"/>
  <c r="AV56" i="170"/>
  <c r="AV55" i="170" s="1"/>
  <c r="AX56" i="170"/>
  <c r="AX55" i="170" s="1"/>
  <c r="AY56" i="170"/>
  <c r="AY55" i="170" s="1"/>
  <c r="AS57" i="170"/>
  <c r="CI57" i="170" s="1"/>
  <c r="AT57" i="170"/>
  <c r="CG57" i="170" s="1"/>
  <c r="AU57" i="170"/>
  <c r="AV57" i="170"/>
  <c r="AX57" i="170"/>
  <c r="AY57" i="170"/>
  <c r="AS58" i="170"/>
  <c r="CI58" i="170" s="1"/>
  <c r="AT58" i="170"/>
  <c r="CG58" i="170" s="1"/>
  <c r="AU58" i="170"/>
  <c r="AV58" i="170"/>
  <c r="AX58" i="170"/>
  <c r="AY58" i="170"/>
  <c r="AS60" i="170"/>
  <c r="CI60" i="170" s="1"/>
  <c r="AT60" i="170"/>
  <c r="CG60" i="170" s="1"/>
  <c r="AU60" i="170"/>
  <c r="AV60" i="170"/>
  <c r="AX60" i="170"/>
  <c r="AY60" i="170"/>
  <c r="AS61" i="170"/>
  <c r="CI61" i="170" s="1"/>
  <c r="AT61" i="170"/>
  <c r="CG61" i="170" s="1"/>
  <c r="AU61" i="170"/>
  <c r="AV61" i="170"/>
  <c r="AX61" i="170"/>
  <c r="AY61" i="170"/>
  <c r="AS62" i="170"/>
  <c r="CI62" i="170" s="1"/>
  <c r="AT62" i="170"/>
  <c r="CG62" i="170" s="1"/>
  <c r="AU62" i="170"/>
  <c r="AV62" i="170"/>
  <c r="AX62" i="170"/>
  <c r="AY62" i="170"/>
  <c r="AS64" i="170"/>
  <c r="CI64" i="170" s="1"/>
  <c r="AT64" i="170"/>
  <c r="CG64" i="170" s="1"/>
  <c r="AU64" i="170"/>
  <c r="AV64" i="170"/>
  <c r="AX64" i="170"/>
  <c r="AY64" i="170"/>
  <c r="AS65" i="170"/>
  <c r="CI65" i="170" s="1"/>
  <c r="AT65" i="170"/>
  <c r="CG65" i="170" s="1"/>
  <c r="AU65" i="170"/>
  <c r="AV65" i="170"/>
  <c r="AX65" i="170"/>
  <c r="AY65" i="170"/>
  <c r="AS68" i="170"/>
  <c r="CI68" i="170" s="1"/>
  <c r="AS70" i="170"/>
  <c r="CI70" i="170" s="1"/>
  <c r="AT70" i="170"/>
  <c r="AU70" i="170"/>
  <c r="AU69" i="170" s="1"/>
  <c r="AU67" i="170" s="1"/>
  <c r="AV70" i="170"/>
  <c r="AV69" i="170" s="1"/>
  <c r="AV67" i="170" s="1"/>
  <c r="AX70" i="170"/>
  <c r="AX69" i="170" s="1"/>
  <c r="AX67" i="170" s="1"/>
  <c r="AY70" i="170"/>
  <c r="AY69" i="170" s="1"/>
  <c r="AY67" i="170" s="1"/>
  <c r="AZ70" i="170"/>
  <c r="AZ69" i="170" s="1"/>
  <c r="AZ67" i="170" s="1"/>
  <c r="AS73" i="170"/>
  <c r="CI73" i="170" s="1"/>
  <c r="AT73" i="170"/>
  <c r="AU73" i="170"/>
  <c r="AU72" i="170" s="1"/>
  <c r="AU71" i="170" s="1"/>
  <c r="AV73" i="170"/>
  <c r="AV72" i="170" s="1"/>
  <c r="AV71" i="170" s="1"/>
  <c r="AX73" i="170"/>
  <c r="AX72" i="170" s="1"/>
  <c r="AX71" i="170" s="1"/>
  <c r="AY73" i="170"/>
  <c r="AY72" i="170" s="1"/>
  <c r="AY71" i="170" s="1"/>
  <c r="AZ73" i="170"/>
  <c r="AZ72" i="170" s="1"/>
  <c r="AZ71" i="170" s="1"/>
  <c r="AS74" i="170"/>
  <c r="AS76" i="170"/>
  <c r="CI76" i="170" s="1"/>
  <c r="AT76" i="170"/>
  <c r="AU76" i="170"/>
  <c r="AU75" i="170" s="1"/>
  <c r="AV76" i="170"/>
  <c r="AV75" i="170" s="1"/>
  <c r="AX76" i="170"/>
  <c r="AX75" i="170" s="1"/>
  <c r="AY76" i="170"/>
  <c r="AY75" i="170" s="1"/>
  <c r="AZ76" i="170"/>
  <c r="AZ75" i="170" s="1"/>
  <c r="AT77" i="170"/>
  <c r="CG77" i="170" s="1"/>
  <c r="AU77" i="170"/>
  <c r="AV77" i="170"/>
  <c r="AX77" i="170"/>
  <c r="AY77" i="170"/>
  <c r="AZ77" i="170"/>
  <c r="AS78" i="170"/>
  <c r="CI78" i="170" s="1"/>
  <c r="AS79" i="170"/>
  <c r="CI79" i="170" s="1"/>
  <c r="AS81" i="170"/>
  <c r="CI81" i="170" s="1"/>
  <c r="AS83" i="170"/>
  <c r="CI83" i="170" s="1"/>
  <c r="AT83" i="170"/>
  <c r="CG83" i="170" s="1"/>
  <c r="AU83" i="170"/>
  <c r="AV83" i="170"/>
  <c r="AX83" i="170"/>
  <c r="AY83" i="170"/>
  <c r="AZ83" i="170"/>
  <c r="AS84" i="170"/>
  <c r="CI84" i="170" s="1"/>
  <c r="AT84" i="170"/>
  <c r="CG84" i="170" s="1"/>
  <c r="AU84" i="170"/>
  <c r="AV84" i="170"/>
  <c r="AX84" i="170"/>
  <c r="AY84" i="170"/>
  <c r="AZ84" i="170"/>
  <c r="AS85" i="170"/>
  <c r="CI85" i="170" s="1"/>
  <c r="AS86" i="170"/>
  <c r="CI86" i="170" s="1"/>
  <c r="AS88" i="170"/>
  <c r="CI88" i="170" s="1"/>
  <c r="AT88" i="170"/>
  <c r="CG88" i="170" s="1"/>
  <c r="AU88" i="170"/>
  <c r="AV88" i="170"/>
  <c r="AX88" i="170"/>
  <c r="AY88" i="170"/>
  <c r="AZ88" i="170"/>
  <c r="AS89" i="170"/>
  <c r="CI89" i="170" s="1"/>
  <c r="AT89" i="170"/>
  <c r="CG89" i="170" s="1"/>
  <c r="AU89" i="170"/>
  <c r="AV89" i="170"/>
  <c r="AX89" i="170"/>
  <c r="AY89" i="170"/>
  <c r="AZ89" i="170"/>
  <c r="AS90" i="170"/>
  <c r="CI90" i="170" s="1"/>
  <c r="AT90" i="170"/>
  <c r="CG90" i="170" s="1"/>
  <c r="AU90" i="170"/>
  <c r="AV90" i="170"/>
  <c r="AX90" i="170"/>
  <c r="AY90" i="170"/>
  <c r="AZ90" i="170"/>
  <c r="AS91" i="170"/>
  <c r="CI91" i="170" s="1"/>
  <c r="AT91" i="170"/>
  <c r="CG91" i="170" s="1"/>
  <c r="AU91" i="170"/>
  <c r="AV91" i="170"/>
  <c r="AX91" i="170"/>
  <c r="AY91" i="170"/>
  <c r="AZ91" i="170"/>
  <c r="AS92" i="170"/>
  <c r="CI92" i="170" s="1"/>
  <c r="AT92" i="170"/>
  <c r="CG92" i="170" s="1"/>
  <c r="AU92" i="170"/>
  <c r="AV92" i="170"/>
  <c r="AX92" i="170"/>
  <c r="AY92" i="170"/>
  <c r="AZ92" i="170"/>
  <c r="AT98" i="170"/>
  <c r="CG98" i="170" s="1"/>
  <c r="AU98" i="170"/>
  <c r="AV98" i="170"/>
  <c r="AX98" i="170"/>
  <c r="AY98" i="170"/>
  <c r="AZ98" i="170"/>
  <c r="AS99" i="170"/>
  <c r="CI99" i="170" s="1"/>
  <c r="AS100" i="170"/>
  <c r="CI100" i="170" s="1"/>
  <c r="AT101" i="170"/>
  <c r="CG101" i="170" s="1"/>
  <c r="AU101" i="170"/>
  <c r="AV101" i="170"/>
  <c r="AX101" i="170"/>
  <c r="AY101" i="170"/>
  <c r="AZ101" i="170"/>
  <c r="AS102" i="170"/>
  <c r="CI102" i="170" s="1"/>
  <c r="AS103" i="170"/>
  <c r="CI103" i="170" s="1"/>
  <c r="AT104" i="170"/>
  <c r="CG104" i="170" s="1"/>
  <c r="AU104" i="170"/>
  <c r="AV104" i="170"/>
  <c r="AX104" i="170"/>
  <c r="AY104" i="170"/>
  <c r="AZ104" i="170"/>
  <c r="AS105" i="170"/>
  <c r="CI105" i="170" s="1"/>
  <c r="AS106" i="170"/>
  <c r="CI106" i="170" s="1"/>
  <c r="AS107" i="170"/>
  <c r="CI107" i="170" s="1"/>
  <c r="AS108" i="170"/>
  <c r="CI108" i="170" s="1"/>
  <c r="AS109" i="170"/>
  <c r="CI109" i="170" s="1"/>
  <c r="AS110" i="170"/>
  <c r="CI110" i="170" s="1"/>
  <c r="AS116" i="170"/>
  <c r="CI116" i="170" s="1"/>
  <c r="AT116" i="170"/>
  <c r="AU116" i="170"/>
  <c r="AU115" i="170" s="1"/>
  <c r="AV116" i="170"/>
  <c r="AV115" i="170" s="1"/>
  <c r="AX116" i="170"/>
  <c r="AX115" i="170" s="1"/>
  <c r="AY116" i="170"/>
  <c r="AY115" i="170" s="1"/>
  <c r="AZ116" i="170"/>
  <c r="AZ115" i="170" s="1"/>
  <c r="AS117" i="170"/>
  <c r="CI117" i="170" s="1"/>
  <c r="AT117" i="170"/>
  <c r="CG117" i="170" s="1"/>
  <c r="AU117" i="170"/>
  <c r="AV117" i="170"/>
  <c r="AX117" i="170"/>
  <c r="AY117" i="170"/>
  <c r="AZ117" i="170"/>
  <c r="AS118" i="170"/>
  <c r="CI118" i="170" s="1"/>
  <c r="AT118" i="170"/>
  <c r="CG118" i="170" s="1"/>
  <c r="AU118" i="170"/>
  <c r="AV118" i="170"/>
  <c r="AX118" i="170"/>
  <c r="AY118" i="170"/>
  <c r="AZ118" i="170"/>
  <c r="AS121" i="170"/>
  <c r="CI121" i="170" s="1"/>
  <c r="AT121" i="170"/>
  <c r="CG121" i="170" s="1"/>
  <c r="AU121" i="170"/>
  <c r="AV121" i="170"/>
  <c r="AX121" i="170"/>
  <c r="AY121" i="170"/>
  <c r="AZ121" i="170"/>
  <c r="AS122" i="170"/>
  <c r="CI122" i="170" s="1"/>
  <c r="AT122" i="170"/>
  <c r="CG122" i="170" s="1"/>
  <c r="AU122" i="170"/>
  <c r="AV122" i="170"/>
  <c r="AX122" i="170"/>
  <c r="AY122" i="170"/>
  <c r="AZ122" i="170"/>
  <c r="AT123" i="170"/>
  <c r="CG123" i="170" s="1"/>
  <c r="AU123" i="170"/>
  <c r="AV123" i="170"/>
  <c r="AX123" i="170"/>
  <c r="AY123" i="170"/>
  <c r="AZ123" i="170"/>
  <c r="AT124" i="170"/>
  <c r="CG124" i="170" s="1"/>
  <c r="AU124" i="170"/>
  <c r="AV124" i="170"/>
  <c r="AX124" i="170"/>
  <c r="AY124" i="170"/>
  <c r="AZ124" i="170"/>
  <c r="AS125" i="170"/>
  <c r="CI125" i="170" s="1"/>
  <c r="AS126" i="170"/>
  <c r="CI126" i="170" s="1"/>
  <c r="AS128" i="170"/>
  <c r="CI128" i="170" s="1"/>
  <c r="AT128" i="170"/>
  <c r="AU128" i="170"/>
  <c r="AU127" i="170" s="1"/>
  <c r="AV128" i="170"/>
  <c r="AV127" i="170" s="1"/>
  <c r="AX128" i="170"/>
  <c r="AX127" i="170" s="1"/>
  <c r="AY128" i="170"/>
  <c r="AY127" i="170" s="1"/>
  <c r="AZ128" i="170"/>
  <c r="AZ127" i="170" s="1"/>
  <c r="AS130" i="170"/>
  <c r="AS131" i="170"/>
  <c r="AS132" i="170"/>
  <c r="AT133" i="170"/>
  <c r="AU133" i="170"/>
  <c r="AU129" i="170" s="1"/>
  <c r="AU33" i="170" s="1"/>
  <c r="AV133" i="170"/>
  <c r="AV129" i="170" s="1"/>
  <c r="AV33" i="170" s="1"/>
  <c r="AX133" i="170"/>
  <c r="AX129" i="170" s="1"/>
  <c r="AX33" i="170" s="1"/>
  <c r="AY133" i="170"/>
  <c r="AY129" i="170" s="1"/>
  <c r="AY33" i="170" s="1"/>
  <c r="AZ133" i="170"/>
  <c r="AZ129" i="170" s="1"/>
  <c r="AZ33" i="170" s="1"/>
  <c r="AS134" i="170"/>
  <c r="CI134" i="170" s="1"/>
  <c r="AS135" i="170"/>
  <c r="CI135" i="170" s="1"/>
  <c r="AS137" i="170"/>
  <c r="CI137" i="170" s="1"/>
  <c r="AS138" i="170"/>
  <c r="CI138" i="170" s="1"/>
  <c r="AS139" i="170"/>
  <c r="CI139" i="170" s="1"/>
  <c r="AS141" i="170"/>
  <c r="CI141" i="170" s="1"/>
  <c r="AT141" i="170"/>
  <c r="AU141" i="170"/>
  <c r="AU140" i="170" s="1"/>
  <c r="AU136" i="170" s="1"/>
  <c r="AU34" i="170" s="1"/>
  <c r="AV141" i="170"/>
  <c r="AV140" i="170" s="1"/>
  <c r="AV136" i="170" s="1"/>
  <c r="AV34" i="170" s="1"/>
  <c r="AX141" i="170"/>
  <c r="AX140" i="170" s="1"/>
  <c r="AX136" i="170" s="1"/>
  <c r="AX34" i="170" s="1"/>
  <c r="AY141" i="170"/>
  <c r="AY140" i="170" s="1"/>
  <c r="AY136" i="170" s="1"/>
  <c r="AY34" i="170" s="1"/>
  <c r="AZ141" i="170"/>
  <c r="AZ140" i="170" s="1"/>
  <c r="AZ136" i="170" s="1"/>
  <c r="AZ34" i="170" s="1"/>
  <c r="AS142" i="170"/>
  <c r="CI142" i="170" s="1"/>
  <c r="AT142" i="170"/>
  <c r="CG142" i="170" s="1"/>
  <c r="AU142" i="170"/>
  <c r="AV142" i="170"/>
  <c r="AX142" i="170"/>
  <c r="AY142" i="170"/>
  <c r="AZ142" i="170"/>
  <c r="AS143" i="170"/>
  <c r="CI143" i="170" s="1"/>
  <c r="AT143" i="170"/>
  <c r="CG143" i="170" s="1"/>
  <c r="AU143" i="170"/>
  <c r="AV143" i="170"/>
  <c r="AX143" i="170"/>
  <c r="AY143" i="170"/>
  <c r="AZ143" i="170"/>
  <c r="AS144" i="170"/>
  <c r="AT145" i="170"/>
  <c r="AT36" i="170" s="1"/>
  <c r="AZ145" i="170"/>
  <c r="AZ36" i="170" s="1"/>
  <c r="AS146" i="170"/>
  <c r="CI146" i="170" s="1"/>
  <c r="AU145" i="170"/>
  <c r="AU36" i="170" s="1"/>
  <c r="AV145" i="170"/>
  <c r="AV36" i="170" s="1"/>
  <c r="AX145" i="170"/>
  <c r="AX36" i="170" s="1"/>
  <c r="AY145" i="170"/>
  <c r="AY36" i="170" s="1"/>
  <c r="AT172" i="170"/>
  <c r="AU172" i="170"/>
  <c r="AU171" i="170" s="1"/>
  <c r="AV172" i="170"/>
  <c r="AV171" i="170" s="1"/>
  <c r="AX172" i="170"/>
  <c r="AX171" i="170" s="1"/>
  <c r="AY172" i="170"/>
  <c r="AY171" i="170" s="1"/>
  <c r="AZ172" i="170"/>
  <c r="AZ171" i="170" s="1"/>
  <c r="AS173" i="170"/>
  <c r="AS174" i="170"/>
  <c r="AS175" i="170"/>
  <c r="AS176" i="170"/>
  <c r="AT178" i="170"/>
  <c r="AU178" i="170"/>
  <c r="AU177" i="170" s="1"/>
  <c r="AU39" i="170" s="1"/>
  <c r="AV178" i="170"/>
  <c r="AV177" i="170" s="1"/>
  <c r="AV39" i="170" s="1"/>
  <c r="AX178" i="170"/>
  <c r="AX177" i="170" s="1"/>
  <c r="AX39" i="170" s="1"/>
  <c r="AY178" i="170"/>
  <c r="AY177" i="170" s="1"/>
  <c r="AY39" i="170" s="1"/>
  <c r="AZ178" i="170"/>
  <c r="AZ177" i="170" s="1"/>
  <c r="AZ39" i="170" s="1"/>
  <c r="AS179" i="170"/>
  <c r="AS180" i="170"/>
  <c r="AS181" i="170"/>
  <c r="AS182" i="170"/>
  <c r="AS183" i="170"/>
  <c r="AS185" i="170"/>
  <c r="AS186" i="170"/>
  <c r="AS187" i="170"/>
  <c r="AT188" i="170"/>
  <c r="AU188" i="170"/>
  <c r="AU184" i="170" s="1"/>
  <c r="AU40" i="170" s="1"/>
  <c r="AV188" i="170"/>
  <c r="AV184" i="170" s="1"/>
  <c r="AV40" i="170" s="1"/>
  <c r="AX188" i="170"/>
  <c r="AX184" i="170" s="1"/>
  <c r="AX40" i="170" s="1"/>
  <c r="AY188" i="170"/>
  <c r="AY184" i="170" s="1"/>
  <c r="AY40" i="170" s="1"/>
  <c r="AZ188" i="170"/>
  <c r="AZ184" i="170" s="1"/>
  <c r="AZ40" i="170" s="1"/>
  <c r="AS189" i="170"/>
  <c r="AS190" i="170"/>
  <c r="AS191" i="170"/>
  <c r="CI191" i="170" s="1"/>
  <c r="AS192" i="170"/>
  <c r="CI192" i="170" s="1"/>
  <c r="AS193" i="170"/>
  <c r="CI193" i="170" s="1"/>
  <c r="AO39" i="170"/>
  <c r="I155" i="170"/>
  <c r="AO138" i="170"/>
  <c r="AO92" i="170"/>
  <c r="I85" i="170"/>
  <c r="AO79" i="170"/>
  <c r="AO77" i="170" s="1"/>
  <c r="AO66" i="170" s="1"/>
  <c r="AO43" i="170"/>
  <c r="AO42" i="170"/>
  <c r="AO41" i="170"/>
  <c r="AO40" i="170"/>
  <c r="AO35" i="170"/>
  <c r="AO27" i="170"/>
  <c r="AG145" i="170"/>
  <c r="AG140" i="170"/>
  <c r="AG136" i="170" s="1"/>
  <c r="AG34" i="170" s="1"/>
  <c r="AG127" i="170"/>
  <c r="AG120" i="170"/>
  <c r="AG115" i="170"/>
  <c r="AG111" i="170" s="1"/>
  <c r="AG28" i="170"/>
  <c r="AG82" i="170"/>
  <c r="AG80" i="170" s="1"/>
  <c r="AG25" i="170" s="1"/>
  <c r="AG75" i="170"/>
  <c r="AG72" i="170"/>
  <c r="AG69" i="170"/>
  <c r="AG67" i="170" s="1"/>
  <c r="AG47" i="170"/>
  <c r="AG46" i="170" s="1"/>
  <c r="AG43" i="170"/>
  <c r="AG42" i="170"/>
  <c r="AG41" i="170"/>
  <c r="AG40" i="170"/>
  <c r="AG39" i="170"/>
  <c r="AG38" i="170"/>
  <c r="AG36" i="170"/>
  <c r="AG35" i="170"/>
  <c r="AG33" i="170"/>
  <c r="AG32" i="170"/>
  <c r="AG30" i="170"/>
  <c r="AG27" i="170"/>
  <c r="AG26" i="170"/>
  <c r="AG24" i="170"/>
  <c r="Y145" i="170"/>
  <c r="Y36" i="170" s="1"/>
  <c r="Y140" i="170"/>
  <c r="Y136" i="170" s="1"/>
  <c r="Y127" i="170"/>
  <c r="Y120" i="170"/>
  <c r="Y115" i="170"/>
  <c r="Y111" i="170" s="1"/>
  <c r="Y28" i="170"/>
  <c r="Y82" i="170"/>
  <c r="Y80" i="170" s="1"/>
  <c r="Y75" i="170"/>
  <c r="Y72" i="170"/>
  <c r="Y69" i="170"/>
  <c r="Y67" i="170" s="1"/>
  <c r="Y47" i="170"/>
  <c r="Y46" i="170" s="1"/>
  <c r="Y43" i="170"/>
  <c r="Y42" i="170"/>
  <c r="Y41" i="170"/>
  <c r="Y40" i="170"/>
  <c r="Y39" i="170"/>
  <c r="Y38" i="170"/>
  <c r="Y35" i="170"/>
  <c r="Y33" i="170"/>
  <c r="Y32" i="170"/>
  <c r="Y30" i="170"/>
  <c r="Y27" i="170"/>
  <c r="Y26" i="170"/>
  <c r="Y24" i="170"/>
  <c r="I193" i="170"/>
  <c r="I192" i="170"/>
  <c r="I191" i="170"/>
  <c r="I190" i="170"/>
  <c r="I189" i="170"/>
  <c r="I188" i="170"/>
  <c r="I187" i="170"/>
  <c r="I186" i="170"/>
  <c r="I185" i="170"/>
  <c r="I184" i="170"/>
  <c r="I183" i="170"/>
  <c r="I181" i="170"/>
  <c r="I180" i="170"/>
  <c r="I179" i="170"/>
  <c r="I178" i="170"/>
  <c r="I177" i="170"/>
  <c r="I176" i="170"/>
  <c r="I174" i="170"/>
  <c r="I173" i="170"/>
  <c r="I172" i="170"/>
  <c r="I170" i="170"/>
  <c r="I169" i="170"/>
  <c r="I167" i="170"/>
  <c r="I166" i="170"/>
  <c r="I165" i="170"/>
  <c r="I164" i="170"/>
  <c r="I163" i="170"/>
  <c r="I162" i="170"/>
  <c r="I161" i="170"/>
  <c r="I160" i="170"/>
  <c r="I159" i="170"/>
  <c r="I158" i="170"/>
  <c r="I156" i="170"/>
  <c r="I154" i="170"/>
  <c r="I151" i="170"/>
  <c r="I150" i="170"/>
  <c r="I149" i="170"/>
  <c r="I148" i="170"/>
  <c r="I147" i="170"/>
  <c r="I146" i="170"/>
  <c r="I143" i="170"/>
  <c r="I142" i="170"/>
  <c r="I141" i="170"/>
  <c r="I139" i="170"/>
  <c r="I137" i="170"/>
  <c r="I133" i="170"/>
  <c r="I132" i="170"/>
  <c r="I131" i="170"/>
  <c r="I130" i="170"/>
  <c r="I129" i="170"/>
  <c r="I128" i="170"/>
  <c r="I126" i="170"/>
  <c r="I125" i="170"/>
  <c r="I124" i="170"/>
  <c r="I123" i="170"/>
  <c r="I122" i="170"/>
  <c r="I121" i="170"/>
  <c r="I118" i="170"/>
  <c r="I117" i="170"/>
  <c r="I116" i="170"/>
  <c r="I110" i="170"/>
  <c r="I109" i="170"/>
  <c r="I108" i="170"/>
  <c r="I107" i="170"/>
  <c r="I106" i="170"/>
  <c r="I105" i="170"/>
  <c r="I104" i="170"/>
  <c r="I103" i="170"/>
  <c r="I102" i="170"/>
  <c r="I101" i="170"/>
  <c r="I100" i="170"/>
  <c r="I99" i="170"/>
  <c r="I97" i="170"/>
  <c r="I91" i="170"/>
  <c r="I89" i="170"/>
  <c r="I88" i="170"/>
  <c r="I86" i="170"/>
  <c r="I84" i="170"/>
  <c r="I83" i="170"/>
  <c r="I81" i="170"/>
  <c r="I78" i="170"/>
  <c r="I76" i="170"/>
  <c r="I74" i="170"/>
  <c r="I73" i="170"/>
  <c r="I71" i="170"/>
  <c r="I70" i="170"/>
  <c r="I68" i="170"/>
  <c r="I65" i="170"/>
  <c r="I64" i="170"/>
  <c r="I63" i="170"/>
  <c r="I62" i="170"/>
  <c r="I61" i="170"/>
  <c r="I60" i="170"/>
  <c r="I59" i="170"/>
  <c r="I58" i="170"/>
  <c r="I57" i="170"/>
  <c r="I56" i="170"/>
  <c r="I55" i="170"/>
  <c r="I54" i="170"/>
  <c r="I53" i="170"/>
  <c r="I52" i="170"/>
  <c r="I51" i="170"/>
  <c r="I50" i="170"/>
  <c r="I49" i="170"/>
  <c r="I48" i="170"/>
  <c r="Q145" i="170"/>
  <c r="Q36" i="170" s="1"/>
  <c r="Q140" i="170"/>
  <c r="Q136" i="170" s="1"/>
  <c r="Q34" i="170" s="1"/>
  <c r="Q127" i="170"/>
  <c r="Q120" i="170"/>
  <c r="Q115" i="170"/>
  <c r="Q111" i="170" s="1"/>
  <c r="Q28" i="170"/>
  <c r="Q82" i="170"/>
  <c r="Q80" i="170" s="1"/>
  <c r="Q25" i="170" s="1"/>
  <c r="Q75" i="170"/>
  <c r="Q72" i="170"/>
  <c r="Q69" i="170"/>
  <c r="Q67" i="170" s="1"/>
  <c r="Q47" i="170"/>
  <c r="Q43" i="170"/>
  <c r="Q42" i="170"/>
  <c r="Q41" i="170"/>
  <c r="Q40" i="170"/>
  <c r="Q39" i="170"/>
  <c r="Q38" i="170"/>
  <c r="Q35" i="170"/>
  <c r="Q33" i="170"/>
  <c r="Q32" i="170"/>
  <c r="Q30" i="170"/>
  <c r="Q27" i="170"/>
  <c r="Q26" i="170"/>
  <c r="Q24" i="170"/>
  <c r="BA87" i="170"/>
  <c r="BB87" i="170"/>
  <c r="BA35" i="170"/>
  <c r="BB35" i="170"/>
  <c r="BC35" i="170"/>
  <c r="BD35" i="170"/>
  <c r="BF35" i="170"/>
  <c r="BG35" i="170"/>
  <c r="BH35" i="170"/>
  <c r="BA41" i="170"/>
  <c r="BB41" i="170"/>
  <c r="BC41" i="170"/>
  <c r="BD41" i="170"/>
  <c r="BF41" i="170"/>
  <c r="BG41" i="170"/>
  <c r="BH41" i="170"/>
  <c r="BA42" i="170"/>
  <c r="BB42" i="170"/>
  <c r="BC42" i="170"/>
  <c r="BD42" i="170"/>
  <c r="BF42" i="170"/>
  <c r="BG42" i="170"/>
  <c r="BH42" i="170"/>
  <c r="BA43" i="170"/>
  <c r="BB43" i="170"/>
  <c r="BC43" i="170"/>
  <c r="BD43" i="170"/>
  <c r="BF43" i="170"/>
  <c r="BG43" i="170"/>
  <c r="BH43" i="170"/>
  <c r="E89" i="170"/>
  <c r="E88" i="170"/>
  <c r="L78" i="170"/>
  <c r="D189" i="170" l="1"/>
  <c r="CI189" i="170"/>
  <c r="AT184" i="170"/>
  <c r="CG188" i="170"/>
  <c r="D186" i="170"/>
  <c r="CI186" i="170"/>
  <c r="D183" i="170"/>
  <c r="CI183" i="170"/>
  <c r="D181" i="170"/>
  <c r="D35" i="170" s="1"/>
  <c r="CI181" i="170"/>
  <c r="D179" i="170"/>
  <c r="CI179" i="170"/>
  <c r="AT177" i="170"/>
  <c r="CG178" i="170"/>
  <c r="D175" i="170"/>
  <c r="CI175" i="170"/>
  <c r="D173" i="170"/>
  <c r="CI173" i="170"/>
  <c r="AT171" i="170"/>
  <c r="CG171" i="170" s="1"/>
  <c r="CG172" i="170"/>
  <c r="AS35" i="170"/>
  <c r="CI144" i="170"/>
  <c r="AT140" i="170"/>
  <c r="CG141" i="170"/>
  <c r="AT129" i="170"/>
  <c r="CG133" i="170"/>
  <c r="D131" i="170"/>
  <c r="CI131" i="170"/>
  <c r="AT115" i="170"/>
  <c r="CG116" i="170"/>
  <c r="AT75" i="170"/>
  <c r="CG76" i="170"/>
  <c r="D74" i="170"/>
  <c r="D71" i="170" s="1"/>
  <c r="D66" i="170" s="1"/>
  <c r="D24" i="170" s="1"/>
  <c r="CI74" i="170"/>
  <c r="AT72" i="170"/>
  <c r="CG73" i="170"/>
  <c r="AT55" i="170"/>
  <c r="CG55" i="170" s="1"/>
  <c r="CG56" i="170"/>
  <c r="D190" i="170"/>
  <c r="CI190" i="170"/>
  <c r="D187" i="170"/>
  <c r="CI187" i="170"/>
  <c r="D185" i="170"/>
  <c r="CI185" i="170"/>
  <c r="D182" i="170"/>
  <c r="CI182" i="170"/>
  <c r="D180" i="170"/>
  <c r="CI180" i="170"/>
  <c r="D176" i="170"/>
  <c r="CI176" i="170"/>
  <c r="D174" i="170"/>
  <c r="CI174" i="170"/>
  <c r="D132" i="170"/>
  <c r="CI132" i="170"/>
  <c r="D130" i="170"/>
  <c r="CI130" i="170"/>
  <c r="AT127" i="170"/>
  <c r="CG128" i="170"/>
  <c r="AT69" i="170"/>
  <c r="CG70" i="170"/>
  <c r="I26" i="170"/>
  <c r="Q37" i="170"/>
  <c r="AG37" i="170"/>
  <c r="AT120" i="170"/>
  <c r="I120" i="170"/>
  <c r="Y37" i="170"/>
  <c r="AZ120" i="170"/>
  <c r="AZ119" i="170" s="1"/>
  <c r="AZ32" i="170" s="1"/>
  <c r="AX120" i="170"/>
  <c r="AU120" i="170"/>
  <c r="I40" i="170"/>
  <c r="I42" i="170"/>
  <c r="AS42" i="170"/>
  <c r="D192" i="170"/>
  <c r="AX119" i="170"/>
  <c r="AX32" i="170" s="1"/>
  <c r="AU119" i="170"/>
  <c r="AU32" i="170" s="1"/>
  <c r="AY63" i="170"/>
  <c r="Q46" i="170"/>
  <c r="Q23" i="170" s="1"/>
  <c r="Q22" i="170" s="1"/>
  <c r="I47" i="170"/>
  <c r="I138" i="170"/>
  <c r="AO136" i="170"/>
  <c r="AS43" i="170"/>
  <c r="D193" i="170"/>
  <c r="AS41" i="170"/>
  <c r="D191" i="170"/>
  <c r="D129" i="170"/>
  <c r="AY120" i="170"/>
  <c r="AY119" i="170" s="1"/>
  <c r="AY32" i="170" s="1"/>
  <c r="AT82" i="170"/>
  <c r="D65" i="170"/>
  <c r="AU63" i="170"/>
  <c r="AS63" i="170"/>
  <c r="CI63" i="170" s="1"/>
  <c r="D64" i="170"/>
  <c r="D62" i="170"/>
  <c r="D61" i="170"/>
  <c r="AS59" i="170"/>
  <c r="CI59" i="170" s="1"/>
  <c r="D60" i="170"/>
  <c r="D58" i="170"/>
  <c r="D57" i="170"/>
  <c r="AS55" i="170"/>
  <c r="CI55" i="170" s="1"/>
  <c r="D56" i="170"/>
  <c r="D53" i="170"/>
  <c r="D52" i="170"/>
  <c r="D50" i="170"/>
  <c r="D47" i="170" s="1"/>
  <c r="I79" i="170"/>
  <c r="I77" i="170"/>
  <c r="I30" i="170"/>
  <c r="I144" i="170"/>
  <c r="I36" i="170"/>
  <c r="I135" i="170"/>
  <c r="I145" i="170"/>
  <c r="AY87" i="170"/>
  <c r="AY82" i="170"/>
  <c r="AY80" i="170" s="1"/>
  <c r="AY25" i="170" s="1"/>
  <c r="AX111" i="170"/>
  <c r="AX31" i="170" s="1"/>
  <c r="AZ82" i="170"/>
  <c r="AZ80" i="170" s="1"/>
  <c r="AZ25" i="170" s="1"/>
  <c r="AX82" i="170"/>
  <c r="AX80" i="170" s="1"/>
  <c r="AX25" i="170" s="1"/>
  <c r="AO24" i="170"/>
  <c r="I24" i="170" s="1"/>
  <c r="AO90" i="170"/>
  <c r="AO28" i="170" s="1"/>
  <c r="I28" i="170" s="1"/>
  <c r="I92" i="170"/>
  <c r="I72" i="170"/>
  <c r="I182" i="170"/>
  <c r="AV120" i="170"/>
  <c r="AV119" i="170" s="1"/>
  <c r="AV32" i="170" s="1"/>
  <c r="AY97" i="170"/>
  <c r="AY30" i="170" s="1"/>
  <c r="AU97" i="170"/>
  <c r="AU30" i="170" s="1"/>
  <c r="AU87" i="170"/>
  <c r="AV82" i="170"/>
  <c r="AV80" i="170" s="1"/>
  <c r="AV25" i="170" s="1"/>
  <c r="AV66" i="170"/>
  <c r="AV24" i="170" s="1"/>
  <c r="AX59" i="170"/>
  <c r="AV59" i="170"/>
  <c r="AT59" i="170"/>
  <c r="CG59" i="170" s="1"/>
  <c r="AY54" i="170"/>
  <c r="AU54" i="170"/>
  <c r="AY51" i="170"/>
  <c r="AU51" i="170"/>
  <c r="AS51" i="170"/>
  <c r="CI51" i="170" s="1"/>
  <c r="AY47" i="170"/>
  <c r="AU47" i="170"/>
  <c r="AT111" i="170"/>
  <c r="AZ97" i="170"/>
  <c r="AZ30" i="170" s="1"/>
  <c r="AX97" i="170"/>
  <c r="AV97" i="170"/>
  <c r="AV30" i="170" s="1"/>
  <c r="AT97" i="170"/>
  <c r="AU82" i="170"/>
  <c r="AU80" i="170" s="1"/>
  <c r="AU25" i="170" s="1"/>
  <c r="AX63" i="170"/>
  <c r="AV63" i="170"/>
  <c r="AT63" i="170"/>
  <c r="CG63" i="170" s="1"/>
  <c r="AY59" i="170"/>
  <c r="AU59" i="170"/>
  <c r="AX54" i="170"/>
  <c r="AV54" i="170"/>
  <c r="AT54" i="170"/>
  <c r="CG54" i="170" s="1"/>
  <c r="AX51" i="170"/>
  <c r="AV51" i="170"/>
  <c r="AT51" i="170"/>
  <c r="CG51" i="170" s="1"/>
  <c r="AX47" i="170"/>
  <c r="AV47" i="170"/>
  <c r="AT47" i="170"/>
  <c r="AZ38" i="170"/>
  <c r="AZ37" i="170" s="1"/>
  <c r="AZ170" i="170"/>
  <c r="AX38" i="170"/>
  <c r="AX37" i="170" s="1"/>
  <c r="AX170" i="170"/>
  <c r="AV38" i="170"/>
  <c r="AV37" i="170" s="1"/>
  <c r="AV170" i="170"/>
  <c r="AT38" i="170"/>
  <c r="AT170" i="170"/>
  <c r="CG170" i="170" s="1"/>
  <c r="AZ111" i="170"/>
  <c r="AZ31" i="170" s="1"/>
  <c r="AX30" i="170"/>
  <c r="AZ87" i="170"/>
  <c r="AZ28" i="170" s="1"/>
  <c r="AX87" i="170"/>
  <c r="AV87" i="170"/>
  <c r="AT87" i="170"/>
  <c r="AY38" i="170"/>
  <c r="AY37" i="170" s="1"/>
  <c r="AY170" i="170"/>
  <c r="AU38" i="170"/>
  <c r="AU37" i="170" s="1"/>
  <c r="AU170" i="170"/>
  <c r="AY111" i="170"/>
  <c r="AY31" i="170" s="1"/>
  <c r="AZ66" i="170"/>
  <c r="AZ24" i="170" s="1"/>
  <c r="AX66" i="170"/>
  <c r="AX24" i="170" s="1"/>
  <c r="AY66" i="170"/>
  <c r="AY24" i="170" s="1"/>
  <c r="AU66" i="170"/>
  <c r="AU24" i="170" s="1"/>
  <c r="AS47" i="170"/>
  <c r="AO23" i="170"/>
  <c r="AO38" i="170"/>
  <c r="I82" i="170"/>
  <c r="I98" i="170"/>
  <c r="I75" i="170"/>
  <c r="I171" i="170"/>
  <c r="I32" i="170"/>
  <c r="I175" i="170"/>
  <c r="I35" i="170"/>
  <c r="I39" i="170"/>
  <c r="I41" i="170"/>
  <c r="I43" i="170"/>
  <c r="AG45" i="170"/>
  <c r="AG23" i="170"/>
  <c r="AG22" i="170" s="1"/>
  <c r="AG96" i="170"/>
  <c r="AG31" i="170"/>
  <c r="AG29" i="170" s="1"/>
  <c r="I67" i="170"/>
  <c r="I140" i="170"/>
  <c r="I27" i="170"/>
  <c r="I33" i="170"/>
  <c r="I127" i="170"/>
  <c r="Y34" i="170"/>
  <c r="I136" i="170"/>
  <c r="Y45" i="170"/>
  <c r="Y23" i="170"/>
  <c r="I46" i="170"/>
  <c r="Y25" i="170"/>
  <c r="I80" i="170"/>
  <c r="Y96" i="170"/>
  <c r="Y31" i="170"/>
  <c r="I111" i="170"/>
  <c r="I69" i="170"/>
  <c r="I115" i="170"/>
  <c r="Q45" i="170"/>
  <c r="Q96" i="170"/>
  <c r="Q31" i="170"/>
  <c r="Q29" i="170" s="1"/>
  <c r="AT119" i="170" l="1"/>
  <c r="AT30" i="170"/>
  <c r="CG97" i="170"/>
  <c r="AT31" i="170"/>
  <c r="AT80" i="170"/>
  <c r="AT67" i="170"/>
  <c r="AT71" i="170"/>
  <c r="CG71" i="170" s="1"/>
  <c r="AT33" i="170"/>
  <c r="CG129" i="170"/>
  <c r="AT136" i="170"/>
  <c r="AT39" i="170"/>
  <c r="CG177" i="170"/>
  <c r="AT40" i="170"/>
  <c r="CG184" i="170"/>
  <c r="AT46" i="170"/>
  <c r="AV46" i="170"/>
  <c r="AV45" i="170" s="1"/>
  <c r="D51" i="170"/>
  <c r="AY46" i="170"/>
  <c r="AY23" i="170" s="1"/>
  <c r="D33" i="170"/>
  <c r="D29" i="170" s="1"/>
  <c r="D96" i="170"/>
  <c r="AO45" i="170"/>
  <c r="AX46" i="170"/>
  <c r="AX23" i="170" s="1"/>
  <c r="AU46" i="170"/>
  <c r="AU23" i="170" s="1"/>
  <c r="AU22" i="170" s="1"/>
  <c r="AU21" i="170" s="1"/>
  <c r="AS54" i="170"/>
  <c r="D55" i="170"/>
  <c r="D59" i="170"/>
  <c r="D63" i="170"/>
  <c r="AO34" i="170"/>
  <c r="AO29" i="170" s="1"/>
  <c r="AO96" i="170"/>
  <c r="I96" i="170" s="1"/>
  <c r="I87" i="170"/>
  <c r="I119" i="170"/>
  <c r="AX29" i="170"/>
  <c r="AX96" i="170"/>
  <c r="AZ29" i="170"/>
  <c r="I66" i="170"/>
  <c r="I134" i="170"/>
  <c r="AY96" i="170"/>
  <c r="AT96" i="170"/>
  <c r="AZ96" i="170"/>
  <c r="I90" i="170"/>
  <c r="I25" i="170"/>
  <c r="AV23" i="170"/>
  <c r="AU45" i="170"/>
  <c r="AY45" i="170"/>
  <c r="AY29" i="170"/>
  <c r="AO37" i="170"/>
  <c r="I37" i="170" s="1"/>
  <c r="I38" i="170"/>
  <c r="AG21" i="170"/>
  <c r="AG44" i="170"/>
  <c r="Y22" i="170"/>
  <c r="I23" i="170"/>
  <c r="I31" i="170"/>
  <c r="Y29" i="170"/>
  <c r="Y44" i="170"/>
  <c r="I45" i="170"/>
  <c r="Q21" i="170"/>
  <c r="Q44" i="170"/>
  <c r="AQ155" i="170"/>
  <c r="AQ145" i="170" s="1"/>
  <c r="AQ36" i="170" s="1"/>
  <c r="AP155" i="170"/>
  <c r="AP145" i="170" s="1"/>
  <c r="AP36" i="170" s="1"/>
  <c r="AN155" i="170"/>
  <c r="AN145" i="170" s="1"/>
  <c r="AN36" i="170" s="1"/>
  <c r="AM155" i="170"/>
  <c r="AM145" i="170" s="1"/>
  <c r="AM36" i="170" s="1"/>
  <c r="AQ141" i="170"/>
  <c r="AQ140" i="170" s="1"/>
  <c r="AP141" i="170"/>
  <c r="AP140" i="170" s="1"/>
  <c r="AN141" i="170"/>
  <c r="AN140" i="170" s="1"/>
  <c r="AM141" i="170"/>
  <c r="AM140" i="170" s="1"/>
  <c r="AQ138" i="170"/>
  <c r="AQ136" i="170" s="1"/>
  <c r="AP138" i="170"/>
  <c r="AP136" i="170" s="1"/>
  <c r="AN138" i="170"/>
  <c r="AN136" i="170" s="1"/>
  <c r="AM138" i="170"/>
  <c r="AM136" i="170" s="1"/>
  <c r="AQ92" i="170"/>
  <c r="AP92" i="170"/>
  <c r="AN92" i="170"/>
  <c r="AM92" i="170"/>
  <c r="AQ90" i="170"/>
  <c r="AQ28" i="170" s="1"/>
  <c r="AP90" i="170"/>
  <c r="AP28" i="170" s="1"/>
  <c r="AN90" i="170"/>
  <c r="AN28" i="170" s="1"/>
  <c r="AM90" i="170"/>
  <c r="AM28" i="170" s="1"/>
  <c r="AQ79" i="170"/>
  <c r="AQ77" i="170" s="1"/>
  <c r="AQ66" i="170" s="1"/>
  <c r="AQ45" i="170" s="1"/>
  <c r="AP79" i="170"/>
  <c r="AP77" i="170" s="1"/>
  <c r="AP66" i="170" s="1"/>
  <c r="AP45" i="170" s="1"/>
  <c r="AN79" i="170"/>
  <c r="AN77" i="170" s="1"/>
  <c r="AN66" i="170" s="1"/>
  <c r="AN45" i="170" s="1"/>
  <c r="AM79" i="170"/>
  <c r="AM77" i="170" s="1"/>
  <c r="AM66" i="170" s="1"/>
  <c r="AM45" i="170" s="1"/>
  <c r="AQ43" i="170"/>
  <c r="AP43" i="170"/>
  <c r="AN43" i="170"/>
  <c r="AM43" i="170"/>
  <c r="AQ42" i="170"/>
  <c r="AP42" i="170"/>
  <c r="AN42" i="170"/>
  <c r="AM42" i="170"/>
  <c r="AQ41" i="170"/>
  <c r="AP41" i="170"/>
  <c r="AN41" i="170"/>
  <c r="AM41" i="170"/>
  <c r="AQ40" i="170"/>
  <c r="AP40" i="170"/>
  <c r="AN40" i="170"/>
  <c r="AM40" i="170"/>
  <c r="AQ39" i="170"/>
  <c r="AP39" i="170"/>
  <c r="AN39" i="170"/>
  <c r="AM39" i="170"/>
  <c r="AQ38" i="170"/>
  <c r="AP38" i="170"/>
  <c r="AN38" i="170"/>
  <c r="AM38" i="170"/>
  <c r="AQ37" i="170"/>
  <c r="AP37" i="170"/>
  <c r="AN37" i="170"/>
  <c r="AM37" i="170"/>
  <c r="AQ35" i="170"/>
  <c r="AP35" i="170"/>
  <c r="AN35" i="170"/>
  <c r="AM35" i="170"/>
  <c r="AQ27" i="170"/>
  <c r="AP27" i="170"/>
  <c r="AN27" i="170"/>
  <c r="AQ23" i="170"/>
  <c r="AP23" i="170"/>
  <c r="AN23" i="170"/>
  <c r="AM23" i="170"/>
  <c r="AK141" i="170"/>
  <c r="AK140" i="170" s="1"/>
  <c r="AK136" i="170" s="1"/>
  <c r="AK96" i="170" s="1"/>
  <c r="AK92" i="170"/>
  <c r="AK90" i="170" s="1"/>
  <c r="AK43" i="170"/>
  <c r="AK42" i="170"/>
  <c r="AK41" i="170"/>
  <c r="AK40" i="170"/>
  <c r="AK39" i="170"/>
  <c r="AK38" i="170"/>
  <c r="AK24" i="170"/>
  <c r="AT23" i="170" l="1"/>
  <c r="AT32" i="170"/>
  <c r="CG119" i="170"/>
  <c r="D54" i="170"/>
  <c r="CI54" i="170"/>
  <c r="AT34" i="170"/>
  <c r="AT66" i="170"/>
  <c r="AT25" i="170"/>
  <c r="AT37" i="170"/>
  <c r="AT45" i="170"/>
  <c r="AY44" i="170"/>
  <c r="AX45" i="170"/>
  <c r="AO44" i="170"/>
  <c r="I44" i="170" s="1"/>
  <c r="D46" i="170"/>
  <c r="D45" i="170" s="1"/>
  <c r="AK34" i="170"/>
  <c r="AK29" i="170" s="1"/>
  <c r="AM34" i="170"/>
  <c r="AM29" i="170" s="1"/>
  <c r="AM96" i="170"/>
  <c r="AM44" i="170" s="1"/>
  <c r="AP34" i="170"/>
  <c r="AP96" i="170"/>
  <c r="AP44" i="170" s="1"/>
  <c r="I29" i="170"/>
  <c r="I34" i="170"/>
  <c r="AK37" i="170"/>
  <c r="E90" i="170"/>
  <c r="AN34" i="170"/>
  <c r="AN96" i="170"/>
  <c r="AQ34" i="170"/>
  <c r="AQ29" i="170" s="1"/>
  <c r="AQ96" i="170"/>
  <c r="AQ44" i="170" s="1"/>
  <c r="AS46" i="170"/>
  <c r="AP29" i="170"/>
  <c r="AN29" i="170"/>
  <c r="AQ24" i="170"/>
  <c r="AQ22" i="170" s="1"/>
  <c r="AN24" i="170"/>
  <c r="AN22" i="170" s="1"/>
  <c r="AU111" i="170"/>
  <c r="AV111" i="170"/>
  <c r="AX44" i="170"/>
  <c r="AO22" i="170"/>
  <c r="AO21" i="170" s="1"/>
  <c r="AP24" i="170"/>
  <c r="AP22" i="170" s="1"/>
  <c r="AM24" i="170"/>
  <c r="AM22" i="170" s="1"/>
  <c r="AX22" i="170"/>
  <c r="AX21" i="170" s="1"/>
  <c r="AY22" i="170"/>
  <c r="AY21" i="170" s="1"/>
  <c r="AV22" i="170"/>
  <c r="Y21" i="170"/>
  <c r="I21" i="170" s="1"/>
  <c r="E48" i="170"/>
  <c r="F48" i="170"/>
  <c r="G48" i="170"/>
  <c r="H48" i="170"/>
  <c r="J48" i="170"/>
  <c r="K48" i="170"/>
  <c r="L48" i="170"/>
  <c r="E68" i="170"/>
  <c r="F68" i="170"/>
  <c r="G68" i="170"/>
  <c r="H68" i="170"/>
  <c r="J68" i="170"/>
  <c r="K68" i="170"/>
  <c r="L68" i="170"/>
  <c r="E70" i="170"/>
  <c r="F70" i="170"/>
  <c r="G70" i="170"/>
  <c r="H70" i="170"/>
  <c r="J70" i="170"/>
  <c r="K70" i="170"/>
  <c r="L70" i="170"/>
  <c r="E71" i="170"/>
  <c r="F71" i="170"/>
  <c r="G71" i="170"/>
  <c r="H71" i="170"/>
  <c r="J71" i="170"/>
  <c r="K71" i="170"/>
  <c r="L71" i="170"/>
  <c r="E73" i="170"/>
  <c r="F73" i="170"/>
  <c r="G73" i="170"/>
  <c r="H73" i="170"/>
  <c r="J73" i="170"/>
  <c r="K73" i="170"/>
  <c r="L73" i="170"/>
  <c r="E74" i="170"/>
  <c r="F74" i="170"/>
  <c r="G74" i="170"/>
  <c r="H74" i="170"/>
  <c r="J74" i="170"/>
  <c r="K74" i="170"/>
  <c r="L74" i="170"/>
  <c r="E76" i="170"/>
  <c r="F76" i="170"/>
  <c r="G76" i="170"/>
  <c r="H76" i="170"/>
  <c r="J76" i="170"/>
  <c r="K76" i="170"/>
  <c r="L76" i="170"/>
  <c r="E81" i="170"/>
  <c r="F81" i="170"/>
  <c r="G81" i="170"/>
  <c r="H81" i="170"/>
  <c r="J81" i="170"/>
  <c r="K81" i="170"/>
  <c r="L81" i="170"/>
  <c r="E83" i="170"/>
  <c r="F83" i="170"/>
  <c r="G83" i="170"/>
  <c r="H83" i="170"/>
  <c r="J83" i="170"/>
  <c r="K83" i="170"/>
  <c r="L83" i="170"/>
  <c r="E84" i="170"/>
  <c r="F84" i="170"/>
  <c r="G84" i="170"/>
  <c r="H84" i="170"/>
  <c r="J84" i="170"/>
  <c r="K84" i="170"/>
  <c r="L84" i="170"/>
  <c r="E85" i="170"/>
  <c r="F85" i="170"/>
  <c r="G85" i="170"/>
  <c r="H85" i="170"/>
  <c r="J85" i="170"/>
  <c r="K85" i="170"/>
  <c r="L85" i="170"/>
  <c r="E86" i="170"/>
  <c r="F86" i="170"/>
  <c r="G86" i="170"/>
  <c r="H86" i="170"/>
  <c r="J86" i="170"/>
  <c r="K86" i="170"/>
  <c r="L86" i="170"/>
  <c r="F88" i="170"/>
  <c r="G88" i="170"/>
  <c r="H88" i="170"/>
  <c r="J88" i="170"/>
  <c r="K88" i="170"/>
  <c r="L88" i="170"/>
  <c r="F89" i="170"/>
  <c r="G89" i="170"/>
  <c r="H89" i="170"/>
  <c r="J89" i="170"/>
  <c r="K89" i="170"/>
  <c r="L89" i="170"/>
  <c r="F90" i="170"/>
  <c r="G90" i="170"/>
  <c r="H90" i="170"/>
  <c r="J90" i="170"/>
  <c r="K90" i="170"/>
  <c r="L90" i="170"/>
  <c r="E91" i="170"/>
  <c r="F91" i="170"/>
  <c r="G91" i="170"/>
  <c r="H91" i="170"/>
  <c r="J91" i="170"/>
  <c r="K91" i="170"/>
  <c r="L91" i="170"/>
  <c r="E92" i="170"/>
  <c r="F92" i="170"/>
  <c r="G92" i="170"/>
  <c r="H92" i="170"/>
  <c r="J92" i="170"/>
  <c r="K92" i="170"/>
  <c r="L92" i="170"/>
  <c r="E97" i="170"/>
  <c r="F97" i="170"/>
  <c r="G97" i="170"/>
  <c r="H97" i="170"/>
  <c r="J97" i="170"/>
  <c r="K97" i="170"/>
  <c r="L97" i="170"/>
  <c r="E98" i="170"/>
  <c r="F98" i="170"/>
  <c r="G98" i="170"/>
  <c r="H98" i="170"/>
  <c r="J98" i="170"/>
  <c r="K98" i="170"/>
  <c r="L98" i="170"/>
  <c r="E99" i="170"/>
  <c r="F99" i="170"/>
  <c r="G99" i="170"/>
  <c r="H99" i="170"/>
  <c r="J99" i="170"/>
  <c r="K99" i="170"/>
  <c r="L99" i="170"/>
  <c r="E100" i="170"/>
  <c r="F100" i="170"/>
  <c r="G100" i="170"/>
  <c r="H100" i="170"/>
  <c r="J100" i="170"/>
  <c r="K100" i="170"/>
  <c r="L100" i="170"/>
  <c r="E101" i="170"/>
  <c r="F101" i="170"/>
  <c r="G101" i="170"/>
  <c r="H101" i="170"/>
  <c r="J101" i="170"/>
  <c r="K101" i="170"/>
  <c r="L101" i="170"/>
  <c r="E102" i="170"/>
  <c r="F102" i="170"/>
  <c r="G102" i="170"/>
  <c r="H102" i="170"/>
  <c r="J102" i="170"/>
  <c r="K102" i="170"/>
  <c r="L102" i="170"/>
  <c r="E103" i="170"/>
  <c r="F103" i="170"/>
  <c r="G103" i="170"/>
  <c r="H103" i="170"/>
  <c r="J103" i="170"/>
  <c r="K103" i="170"/>
  <c r="L103" i="170"/>
  <c r="E104" i="170"/>
  <c r="F104" i="170"/>
  <c r="G104" i="170"/>
  <c r="H104" i="170"/>
  <c r="J104" i="170"/>
  <c r="K104" i="170"/>
  <c r="L104" i="170"/>
  <c r="E105" i="170"/>
  <c r="F105" i="170"/>
  <c r="G105" i="170"/>
  <c r="H105" i="170"/>
  <c r="J105" i="170"/>
  <c r="K105" i="170"/>
  <c r="L105" i="170"/>
  <c r="E106" i="170"/>
  <c r="F106" i="170"/>
  <c r="G106" i="170"/>
  <c r="H106" i="170"/>
  <c r="J106" i="170"/>
  <c r="K106" i="170"/>
  <c r="L106" i="170"/>
  <c r="E107" i="170"/>
  <c r="F107" i="170"/>
  <c r="G107" i="170"/>
  <c r="H107" i="170"/>
  <c r="J107" i="170"/>
  <c r="K107" i="170"/>
  <c r="L107" i="170"/>
  <c r="E108" i="170"/>
  <c r="F108" i="170"/>
  <c r="G108" i="170"/>
  <c r="H108" i="170"/>
  <c r="J108" i="170"/>
  <c r="K108" i="170"/>
  <c r="L108" i="170"/>
  <c r="E109" i="170"/>
  <c r="F109" i="170"/>
  <c r="G109" i="170"/>
  <c r="H109" i="170"/>
  <c r="J109" i="170"/>
  <c r="K109" i="170"/>
  <c r="L109" i="170"/>
  <c r="E110" i="170"/>
  <c r="F110" i="170"/>
  <c r="G110" i="170"/>
  <c r="H110" i="170"/>
  <c r="J110" i="170"/>
  <c r="K110" i="170"/>
  <c r="L110" i="170"/>
  <c r="F116" i="170"/>
  <c r="G116" i="170"/>
  <c r="H116" i="170"/>
  <c r="J116" i="170"/>
  <c r="K116" i="170"/>
  <c r="L116" i="170"/>
  <c r="E121" i="170"/>
  <c r="F121" i="170"/>
  <c r="G121" i="170"/>
  <c r="H121" i="170"/>
  <c r="J121" i="170"/>
  <c r="K121" i="170"/>
  <c r="L121" i="170"/>
  <c r="F122" i="170"/>
  <c r="G122" i="170"/>
  <c r="H122" i="170"/>
  <c r="J122" i="170"/>
  <c r="K122" i="170"/>
  <c r="L122" i="170"/>
  <c r="E123" i="170"/>
  <c r="F123" i="170"/>
  <c r="G123" i="170"/>
  <c r="H123" i="170"/>
  <c r="J123" i="170"/>
  <c r="K123" i="170"/>
  <c r="L123" i="170"/>
  <c r="E124" i="170"/>
  <c r="F124" i="170"/>
  <c r="G124" i="170"/>
  <c r="H124" i="170"/>
  <c r="J124" i="170"/>
  <c r="K124" i="170"/>
  <c r="L124" i="170"/>
  <c r="F125" i="170"/>
  <c r="F128" i="170"/>
  <c r="L128" i="170"/>
  <c r="E130" i="170"/>
  <c r="F130" i="170"/>
  <c r="G130" i="170"/>
  <c r="H130" i="170"/>
  <c r="J130" i="170"/>
  <c r="K130" i="170"/>
  <c r="L130" i="170"/>
  <c r="E134" i="170"/>
  <c r="F134" i="170"/>
  <c r="G134" i="170"/>
  <c r="H134" i="170"/>
  <c r="J134" i="170"/>
  <c r="K134" i="170"/>
  <c r="E135" i="170"/>
  <c r="F135" i="170"/>
  <c r="G135" i="170"/>
  <c r="H135" i="170"/>
  <c r="J135" i="170"/>
  <c r="K135" i="170"/>
  <c r="L135" i="170"/>
  <c r="E137" i="170"/>
  <c r="F137" i="170"/>
  <c r="G137" i="170"/>
  <c r="H137" i="170"/>
  <c r="J137" i="170"/>
  <c r="K137" i="170"/>
  <c r="L137" i="170"/>
  <c r="E138" i="170"/>
  <c r="F138" i="170"/>
  <c r="G138" i="170"/>
  <c r="H138" i="170"/>
  <c r="J138" i="170"/>
  <c r="K138" i="170"/>
  <c r="L138" i="170"/>
  <c r="E139" i="170"/>
  <c r="F139" i="170"/>
  <c r="G139" i="170"/>
  <c r="H139" i="170"/>
  <c r="J139" i="170"/>
  <c r="K139" i="170"/>
  <c r="L139" i="170"/>
  <c r="E141" i="170"/>
  <c r="F141" i="170"/>
  <c r="G141" i="170"/>
  <c r="H141" i="170"/>
  <c r="J141" i="170"/>
  <c r="K141" i="170"/>
  <c r="L141" i="170"/>
  <c r="E142" i="170"/>
  <c r="F142" i="170"/>
  <c r="G142" i="170"/>
  <c r="H142" i="170"/>
  <c r="J142" i="170"/>
  <c r="K142" i="170"/>
  <c r="L142" i="170"/>
  <c r="E143" i="170"/>
  <c r="F143" i="170"/>
  <c r="G143" i="170"/>
  <c r="H143" i="170"/>
  <c r="J143" i="170"/>
  <c r="K143" i="170"/>
  <c r="L143" i="170"/>
  <c r="E144" i="170"/>
  <c r="F144" i="170"/>
  <c r="G144" i="170"/>
  <c r="H144" i="170"/>
  <c r="J144" i="170"/>
  <c r="K144" i="170"/>
  <c r="L144" i="170"/>
  <c r="E146" i="170"/>
  <c r="F146" i="170"/>
  <c r="G146" i="170"/>
  <c r="H146" i="170"/>
  <c r="J146" i="170"/>
  <c r="K146" i="170"/>
  <c r="L146" i="170"/>
  <c r="E147" i="170"/>
  <c r="F147" i="170"/>
  <c r="G147" i="170"/>
  <c r="H147" i="170"/>
  <c r="J147" i="170"/>
  <c r="K147" i="170"/>
  <c r="L147" i="170"/>
  <c r="E148" i="170"/>
  <c r="F148" i="170"/>
  <c r="G148" i="170"/>
  <c r="H148" i="170"/>
  <c r="J148" i="170"/>
  <c r="K148" i="170"/>
  <c r="L148" i="170"/>
  <c r="E149" i="170"/>
  <c r="F149" i="170"/>
  <c r="G149" i="170"/>
  <c r="H149" i="170"/>
  <c r="J149" i="170"/>
  <c r="K149" i="170"/>
  <c r="L149" i="170"/>
  <c r="E150" i="170"/>
  <c r="F150" i="170"/>
  <c r="G150" i="170"/>
  <c r="H150" i="170"/>
  <c r="J150" i="170"/>
  <c r="K150" i="170"/>
  <c r="L150" i="170"/>
  <c r="E151" i="170"/>
  <c r="F151" i="170"/>
  <c r="G151" i="170"/>
  <c r="H151" i="170"/>
  <c r="J151" i="170"/>
  <c r="K151" i="170"/>
  <c r="L151" i="170"/>
  <c r="E154" i="170"/>
  <c r="F154" i="170"/>
  <c r="G154" i="170"/>
  <c r="H154" i="170"/>
  <c r="J154" i="170"/>
  <c r="K154" i="170"/>
  <c r="L154" i="170"/>
  <c r="E155" i="170"/>
  <c r="F155" i="170"/>
  <c r="G155" i="170"/>
  <c r="H155" i="170"/>
  <c r="J155" i="170"/>
  <c r="K155" i="170"/>
  <c r="L155" i="170"/>
  <c r="E156" i="170"/>
  <c r="F156" i="170"/>
  <c r="G156" i="170"/>
  <c r="H156" i="170"/>
  <c r="J156" i="170"/>
  <c r="K156" i="170"/>
  <c r="L156" i="170"/>
  <c r="E158" i="170"/>
  <c r="F158" i="170"/>
  <c r="G158" i="170"/>
  <c r="H158" i="170"/>
  <c r="J158" i="170"/>
  <c r="K158" i="170"/>
  <c r="L158" i="170"/>
  <c r="E159" i="170"/>
  <c r="F159" i="170"/>
  <c r="G159" i="170"/>
  <c r="H159" i="170"/>
  <c r="J159" i="170"/>
  <c r="K159" i="170"/>
  <c r="L159" i="170"/>
  <c r="E160" i="170"/>
  <c r="F160" i="170"/>
  <c r="G160" i="170"/>
  <c r="H160" i="170"/>
  <c r="J160" i="170"/>
  <c r="K160" i="170"/>
  <c r="L160" i="170"/>
  <c r="E161" i="170"/>
  <c r="F161" i="170"/>
  <c r="G161" i="170"/>
  <c r="H161" i="170"/>
  <c r="J161" i="170"/>
  <c r="K161" i="170"/>
  <c r="L161" i="170"/>
  <c r="E162" i="170"/>
  <c r="F162" i="170"/>
  <c r="G162" i="170"/>
  <c r="H162" i="170"/>
  <c r="J162" i="170"/>
  <c r="K162" i="170"/>
  <c r="L162" i="170"/>
  <c r="E163" i="170"/>
  <c r="F163" i="170"/>
  <c r="G163" i="170"/>
  <c r="H163" i="170"/>
  <c r="J163" i="170"/>
  <c r="K163" i="170"/>
  <c r="L163" i="170"/>
  <c r="E164" i="170"/>
  <c r="F164" i="170"/>
  <c r="G164" i="170"/>
  <c r="H164" i="170"/>
  <c r="J164" i="170"/>
  <c r="K164" i="170"/>
  <c r="L164" i="170"/>
  <c r="E165" i="170"/>
  <c r="F165" i="170"/>
  <c r="G165" i="170"/>
  <c r="H165" i="170"/>
  <c r="J165" i="170"/>
  <c r="K165" i="170"/>
  <c r="L165" i="170"/>
  <c r="E166" i="170"/>
  <c r="F166" i="170"/>
  <c r="G166" i="170"/>
  <c r="H166" i="170"/>
  <c r="J166" i="170"/>
  <c r="K166" i="170"/>
  <c r="L166" i="170"/>
  <c r="E167" i="170"/>
  <c r="F167" i="170"/>
  <c r="G167" i="170"/>
  <c r="H167" i="170"/>
  <c r="J167" i="170"/>
  <c r="K167" i="170"/>
  <c r="L167" i="170"/>
  <c r="E169" i="170"/>
  <c r="G169" i="170"/>
  <c r="H169" i="170"/>
  <c r="J169" i="170"/>
  <c r="K169" i="170"/>
  <c r="L169" i="170"/>
  <c r="H174" i="170"/>
  <c r="J175" i="170"/>
  <c r="K176" i="170"/>
  <c r="AT24" i="170" l="1"/>
  <c r="CG66" i="170"/>
  <c r="AS23" i="170"/>
  <c r="AP21" i="170"/>
  <c r="D23" i="170"/>
  <c r="D22" i="170" s="1"/>
  <c r="D21" i="170" s="1"/>
  <c r="AN21" i="170"/>
  <c r="AM21" i="170"/>
  <c r="AQ21" i="170"/>
  <c r="AK28" i="170"/>
  <c r="AK22" i="170" s="1"/>
  <c r="AK45" i="170"/>
  <c r="AK44" i="170" s="1"/>
  <c r="I22" i="170"/>
  <c r="AN44" i="170"/>
  <c r="AK21" i="170"/>
  <c r="AV31" i="170"/>
  <c r="AV29" i="170" s="1"/>
  <c r="AV21" i="170" s="1"/>
  <c r="AV96" i="170"/>
  <c r="AV44" i="170" s="1"/>
  <c r="AU31" i="170"/>
  <c r="AU29" i="170" s="1"/>
  <c r="AU96" i="170"/>
  <c r="AU44" i="170" s="1"/>
  <c r="L134" i="170"/>
  <c r="BA47" i="170"/>
  <c r="BB47" i="170"/>
  <c r="BC47" i="170"/>
  <c r="BD47" i="170"/>
  <c r="BF47" i="170"/>
  <c r="BG47" i="170"/>
  <c r="BH47" i="170"/>
  <c r="BA51" i="170"/>
  <c r="BB51" i="170"/>
  <c r="BC51" i="170"/>
  <c r="BD51" i="170"/>
  <c r="BF51" i="170"/>
  <c r="BG51" i="170"/>
  <c r="BH51" i="170"/>
  <c r="BA55" i="170"/>
  <c r="BA54" i="170" s="1"/>
  <c r="BB55" i="170"/>
  <c r="BB54" i="170" s="1"/>
  <c r="BC55" i="170"/>
  <c r="BC54" i="170" s="1"/>
  <c r="BD55" i="170"/>
  <c r="BD54" i="170" s="1"/>
  <c r="BF55" i="170"/>
  <c r="BF54" i="170" s="1"/>
  <c r="BG55" i="170"/>
  <c r="BG54" i="170" s="1"/>
  <c r="BH55" i="170"/>
  <c r="BH54" i="170" s="1"/>
  <c r="BA59" i="170"/>
  <c r="BB59" i="170"/>
  <c r="BC59" i="170"/>
  <c r="BD59" i="170"/>
  <c r="BF59" i="170"/>
  <c r="BG59" i="170"/>
  <c r="BH59" i="170"/>
  <c r="BA63" i="170"/>
  <c r="BB63" i="170"/>
  <c r="BC63" i="170"/>
  <c r="BD63" i="170"/>
  <c r="BF63" i="170"/>
  <c r="BG63" i="170"/>
  <c r="BH63" i="170"/>
  <c r="BA69" i="170"/>
  <c r="BB69" i="170"/>
  <c r="BB67" i="170" s="1"/>
  <c r="BC69" i="170"/>
  <c r="BC67" i="170" s="1"/>
  <c r="BD69" i="170"/>
  <c r="BD67" i="170" s="1"/>
  <c r="BF69" i="170"/>
  <c r="BF67" i="170" s="1"/>
  <c r="BG69" i="170"/>
  <c r="BG67" i="170" s="1"/>
  <c r="BH69" i="170"/>
  <c r="BH67" i="170" s="1"/>
  <c r="BA72" i="170"/>
  <c r="BB72" i="170"/>
  <c r="BB71" i="170" s="1"/>
  <c r="BC72" i="170"/>
  <c r="BC71" i="170" s="1"/>
  <c r="BD72" i="170"/>
  <c r="BD71" i="170" s="1"/>
  <c r="BF72" i="170"/>
  <c r="BF71" i="170" s="1"/>
  <c r="BG72" i="170"/>
  <c r="BG71" i="170" s="1"/>
  <c r="BH72" i="170"/>
  <c r="BH71" i="170" s="1"/>
  <c r="BA75" i="170"/>
  <c r="BB75" i="170"/>
  <c r="BC75" i="170"/>
  <c r="BD75" i="170"/>
  <c r="BF75" i="170"/>
  <c r="BG75" i="170"/>
  <c r="BH75" i="170"/>
  <c r="BA77" i="170"/>
  <c r="BB77" i="170"/>
  <c r="BC77" i="170"/>
  <c r="BD77" i="170"/>
  <c r="BF77" i="170"/>
  <c r="BG77" i="170"/>
  <c r="BH77" i="170"/>
  <c r="BA82" i="170"/>
  <c r="BB82" i="170"/>
  <c r="BB80" i="170" s="1"/>
  <c r="BB25" i="170" s="1"/>
  <c r="BC82" i="170"/>
  <c r="BC80" i="170" s="1"/>
  <c r="BC25" i="170" s="1"/>
  <c r="BD82" i="170"/>
  <c r="BD80" i="170" s="1"/>
  <c r="BD25" i="170" s="1"/>
  <c r="BF82" i="170"/>
  <c r="BF80" i="170" s="1"/>
  <c r="BF25" i="170" s="1"/>
  <c r="BG82" i="170"/>
  <c r="BG80" i="170" s="1"/>
  <c r="BG25" i="170" s="1"/>
  <c r="BH82" i="170"/>
  <c r="BH80" i="170" s="1"/>
  <c r="BH25" i="170" s="1"/>
  <c r="BC87" i="170"/>
  <c r="BD87" i="170"/>
  <c r="BF87" i="170"/>
  <c r="BG87" i="170"/>
  <c r="BH87" i="170"/>
  <c r="BH28" i="170" s="1"/>
  <c r="BA98" i="170"/>
  <c r="BB98" i="170"/>
  <c r="BC98" i="170"/>
  <c r="BD98" i="170"/>
  <c r="BF98" i="170"/>
  <c r="BG98" i="170"/>
  <c r="BH98" i="170"/>
  <c r="BA101" i="170"/>
  <c r="BB101" i="170"/>
  <c r="BC101" i="170"/>
  <c r="BD101" i="170"/>
  <c r="BF101" i="170"/>
  <c r="BG101" i="170"/>
  <c r="BH101" i="170"/>
  <c r="BA104" i="170"/>
  <c r="BB104" i="170"/>
  <c r="BC104" i="170"/>
  <c r="BD104" i="170"/>
  <c r="BF104" i="170"/>
  <c r="BG104" i="170"/>
  <c r="BH104" i="170"/>
  <c r="BA115" i="170"/>
  <c r="BB115" i="170"/>
  <c r="BB111" i="170" s="1"/>
  <c r="BB31" i="170" s="1"/>
  <c r="BC115" i="170"/>
  <c r="BC111" i="170" s="1"/>
  <c r="BC31" i="170" s="1"/>
  <c r="BD115" i="170"/>
  <c r="BD111" i="170" s="1"/>
  <c r="BD31" i="170" s="1"/>
  <c r="BF115" i="170"/>
  <c r="BF111" i="170" s="1"/>
  <c r="BF31" i="170" s="1"/>
  <c r="BG115" i="170"/>
  <c r="BG111" i="170" s="1"/>
  <c r="BG31" i="170" s="1"/>
  <c r="BH115" i="170"/>
  <c r="BH111" i="170" s="1"/>
  <c r="BH31" i="170" s="1"/>
  <c r="BB120" i="170"/>
  <c r="BC120" i="170"/>
  <c r="BD120" i="170"/>
  <c r="BF120" i="170"/>
  <c r="BG120" i="170"/>
  <c r="BH120" i="170"/>
  <c r="BA127" i="170"/>
  <c r="BB127" i="170"/>
  <c r="BC127" i="170"/>
  <c r="BD127" i="170"/>
  <c r="BF127" i="170"/>
  <c r="BG127" i="170"/>
  <c r="BH127" i="170"/>
  <c r="BA133" i="170"/>
  <c r="BB133" i="170"/>
  <c r="BB129" i="170" s="1"/>
  <c r="BB33" i="170" s="1"/>
  <c r="BC133" i="170"/>
  <c r="BC129" i="170" s="1"/>
  <c r="BC33" i="170" s="1"/>
  <c r="BD133" i="170"/>
  <c r="BD129" i="170" s="1"/>
  <c r="BD33" i="170" s="1"/>
  <c r="BF133" i="170"/>
  <c r="BF129" i="170" s="1"/>
  <c r="BF33" i="170" s="1"/>
  <c r="BG133" i="170"/>
  <c r="BG129" i="170" s="1"/>
  <c r="BG33" i="170" s="1"/>
  <c r="BH133" i="170"/>
  <c r="BH129" i="170" s="1"/>
  <c r="BH33" i="170" s="1"/>
  <c r="BA140" i="170"/>
  <c r="BB140" i="170"/>
  <c r="BB136" i="170" s="1"/>
  <c r="BB34" i="170" s="1"/>
  <c r="BC140" i="170"/>
  <c r="BC136" i="170" s="1"/>
  <c r="BC34" i="170" s="1"/>
  <c r="BD140" i="170"/>
  <c r="BD136" i="170" s="1"/>
  <c r="BD34" i="170" s="1"/>
  <c r="BF140" i="170"/>
  <c r="BF136" i="170" s="1"/>
  <c r="BF34" i="170" s="1"/>
  <c r="BG140" i="170"/>
  <c r="BG136" i="170" s="1"/>
  <c r="BG34" i="170" s="1"/>
  <c r="BH140" i="170"/>
  <c r="BH136" i="170" s="1"/>
  <c r="BH34" i="170" s="1"/>
  <c r="BB36" i="170"/>
  <c r="BC145" i="170"/>
  <c r="BC36" i="170" s="1"/>
  <c r="BD145" i="170"/>
  <c r="BD36" i="170" s="1"/>
  <c r="BF145" i="170"/>
  <c r="BF36" i="170" s="1"/>
  <c r="BG145" i="170"/>
  <c r="BG36" i="170" s="1"/>
  <c r="BH145" i="170"/>
  <c r="BH36" i="170" s="1"/>
  <c r="AS149" i="170"/>
  <c r="CI149" i="170" s="1"/>
  <c r="AS158" i="170"/>
  <c r="CI158" i="170" s="1"/>
  <c r="CI159" i="170"/>
  <c r="CI163" i="170"/>
  <c r="CI164" i="170"/>
  <c r="BA172" i="170"/>
  <c r="BB172" i="170"/>
  <c r="BB171" i="170" s="1"/>
  <c r="BB38" i="170" s="1"/>
  <c r="BC172" i="170"/>
  <c r="BC171" i="170" s="1"/>
  <c r="BC38" i="170" s="1"/>
  <c r="BD172" i="170"/>
  <c r="BD171" i="170" s="1"/>
  <c r="BD38" i="170" s="1"/>
  <c r="BF172" i="170"/>
  <c r="BF171" i="170" s="1"/>
  <c r="BF38" i="170" s="1"/>
  <c r="BG172" i="170"/>
  <c r="BG171" i="170" s="1"/>
  <c r="BG38" i="170" s="1"/>
  <c r="BH172" i="170"/>
  <c r="BH171" i="170" s="1"/>
  <c r="BH38" i="170" s="1"/>
  <c r="BA178" i="170"/>
  <c r="BB178" i="170"/>
  <c r="BB177" i="170" s="1"/>
  <c r="BB39" i="170" s="1"/>
  <c r="BC178" i="170"/>
  <c r="BC177" i="170" s="1"/>
  <c r="BC39" i="170" s="1"/>
  <c r="BD178" i="170"/>
  <c r="BD177" i="170" s="1"/>
  <c r="BD39" i="170" s="1"/>
  <c r="BF178" i="170"/>
  <c r="BF177" i="170" s="1"/>
  <c r="BF39" i="170" s="1"/>
  <c r="BG178" i="170"/>
  <c r="BG177" i="170" s="1"/>
  <c r="BG39" i="170" s="1"/>
  <c r="BH178" i="170"/>
  <c r="BH177" i="170" s="1"/>
  <c r="BH39" i="170" s="1"/>
  <c r="BA188" i="170"/>
  <c r="BB188" i="170"/>
  <c r="BB184" i="170" s="1"/>
  <c r="BB40" i="170" s="1"/>
  <c r="BC188" i="170"/>
  <c r="BC184" i="170" s="1"/>
  <c r="BC40" i="170" s="1"/>
  <c r="BD188" i="170"/>
  <c r="BD184" i="170" s="1"/>
  <c r="BD40" i="170" s="1"/>
  <c r="BF188" i="170"/>
  <c r="BF184" i="170" s="1"/>
  <c r="BF40" i="170" s="1"/>
  <c r="BG188" i="170"/>
  <c r="BG184" i="170" s="1"/>
  <c r="BG40" i="170" s="1"/>
  <c r="BH188" i="170"/>
  <c r="BH184" i="170" s="1"/>
  <c r="BH40" i="170" s="1"/>
  <c r="AJ140" i="170"/>
  <c r="AI140" i="170"/>
  <c r="AH140" i="170"/>
  <c r="AF140" i="170"/>
  <c r="AE140" i="170"/>
  <c r="AD140" i="170"/>
  <c r="AC140" i="170"/>
  <c r="AB140" i="170"/>
  <c r="AA140" i="170"/>
  <c r="Z140" i="170"/>
  <c r="X140" i="170"/>
  <c r="W140" i="170"/>
  <c r="V140" i="170"/>
  <c r="U140" i="170"/>
  <c r="AJ136" i="170"/>
  <c r="AJ34" i="170" s="1"/>
  <c r="AI136" i="170"/>
  <c r="AI34" i="170" s="1"/>
  <c r="AH136" i="170"/>
  <c r="AH34" i="170" s="1"/>
  <c r="AF136" i="170"/>
  <c r="AF34" i="170" s="1"/>
  <c r="AE136" i="170"/>
  <c r="AD136" i="170"/>
  <c r="AD34" i="170" s="1"/>
  <c r="AC136" i="170"/>
  <c r="AC34" i="170" s="1"/>
  <c r="AB136" i="170"/>
  <c r="AB34" i="170" s="1"/>
  <c r="AA136" i="170"/>
  <c r="AA34" i="170" s="1"/>
  <c r="Z136" i="170"/>
  <c r="Z34" i="170" s="1"/>
  <c r="X136" i="170"/>
  <c r="X34" i="170" s="1"/>
  <c r="W136" i="170"/>
  <c r="W34" i="170" s="1"/>
  <c r="V136" i="170"/>
  <c r="V34" i="170" s="1"/>
  <c r="U136" i="170"/>
  <c r="U34" i="170" s="1"/>
  <c r="T140" i="170"/>
  <c r="T136" i="170" s="1"/>
  <c r="S140" i="170"/>
  <c r="R140" i="170"/>
  <c r="R136" i="170" s="1"/>
  <c r="P140" i="170"/>
  <c r="O140" i="170"/>
  <c r="O136" i="170" s="1"/>
  <c r="O34" i="170" s="1"/>
  <c r="N140" i="170"/>
  <c r="M140" i="170"/>
  <c r="AJ28" i="170"/>
  <c r="AI28" i="170"/>
  <c r="AH28" i="170"/>
  <c r="AF28" i="170"/>
  <c r="AE28" i="170"/>
  <c r="AD28" i="170"/>
  <c r="AC28" i="170"/>
  <c r="AB28" i="170"/>
  <c r="AA28" i="170"/>
  <c r="Z28" i="170"/>
  <c r="X28" i="170"/>
  <c r="W28" i="170"/>
  <c r="U28" i="170"/>
  <c r="S28" i="170"/>
  <c r="R28" i="170"/>
  <c r="P28" i="170"/>
  <c r="O28" i="170"/>
  <c r="N82" i="170"/>
  <c r="M82" i="170"/>
  <c r="AJ82" i="170"/>
  <c r="AJ80" i="170" s="1"/>
  <c r="AJ25" i="170" s="1"/>
  <c r="AI82" i="170"/>
  <c r="AI80" i="170" s="1"/>
  <c r="AH82" i="170"/>
  <c r="AH80" i="170" s="1"/>
  <c r="AH25" i="170" s="1"/>
  <c r="AF82" i="170"/>
  <c r="AF80" i="170" s="1"/>
  <c r="AF25" i="170" s="1"/>
  <c r="AE82" i="170"/>
  <c r="AE80" i="170" s="1"/>
  <c r="AE25" i="170" s="1"/>
  <c r="AD82" i="170"/>
  <c r="AD80" i="170" s="1"/>
  <c r="AC82" i="170"/>
  <c r="AC80" i="170" s="1"/>
  <c r="AC25" i="170" s="1"/>
  <c r="AB82" i="170"/>
  <c r="AB80" i="170" s="1"/>
  <c r="AB25" i="170" s="1"/>
  <c r="AA82" i="170"/>
  <c r="AA80" i="170" s="1"/>
  <c r="AA25" i="170" s="1"/>
  <c r="Z82" i="170"/>
  <c r="Z80" i="170" s="1"/>
  <c r="X82" i="170"/>
  <c r="X80" i="170" s="1"/>
  <c r="X25" i="170" s="1"/>
  <c r="W82" i="170"/>
  <c r="W80" i="170" s="1"/>
  <c r="V82" i="170"/>
  <c r="V80" i="170" s="1"/>
  <c r="V25" i="170" s="1"/>
  <c r="U82" i="170"/>
  <c r="T82" i="170"/>
  <c r="T80" i="170" s="1"/>
  <c r="S82" i="170"/>
  <c r="S80" i="170" s="1"/>
  <c r="R82" i="170"/>
  <c r="R80" i="170" s="1"/>
  <c r="R25" i="170" s="1"/>
  <c r="P82" i="170"/>
  <c r="P80" i="170" s="1"/>
  <c r="O82" i="170"/>
  <c r="O80" i="170" s="1"/>
  <c r="M75" i="170"/>
  <c r="CJ75" i="170" s="1"/>
  <c r="AJ75" i="170"/>
  <c r="AI75" i="170"/>
  <c r="AH75" i="170"/>
  <c r="AF75" i="170"/>
  <c r="AE75" i="170"/>
  <c r="AD75" i="170"/>
  <c r="AC75" i="170"/>
  <c r="AB75" i="170"/>
  <c r="AA75" i="170"/>
  <c r="Z75" i="170"/>
  <c r="X75" i="170"/>
  <c r="W75" i="170"/>
  <c r="V75" i="170"/>
  <c r="U75" i="170"/>
  <c r="T75" i="170"/>
  <c r="S75" i="170"/>
  <c r="R75" i="170"/>
  <c r="P75" i="170"/>
  <c r="O75" i="170"/>
  <c r="N75" i="170"/>
  <c r="M47" i="170"/>
  <c r="N47" i="170"/>
  <c r="O47" i="170"/>
  <c r="P47" i="170"/>
  <c r="R47" i="170"/>
  <c r="S47" i="170"/>
  <c r="T47" i="170"/>
  <c r="M69" i="170"/>
  <c r="CJ69" i="170" s="1"/>
  <c r="N69" i="170"/>
  <c r="O69" i="170"/>
  <c r="O67" i="170" s="1"/>
  <c r="P69" i="170"/>
  <c r="R69" i="170"/>
  <c r="S69" i="170"/>
  <c r="T69" i="170"/>
  <c r="T67" i="170" s="1"/>
  <c r="M72" i="170"/>
  <c r="CJ72" i="170" s="1"/>
  <c r="N72" i="170"/>
  <c r="O72" i="170"/>
  <c r="P72" i="170"/>
  <c r="R72" i="170"/>
  <c r="S72" i="170"/>
  <c r="T72" i="170"/>
  <c r="M115" i="170"/>
  <c r="N115" i="170"/>
  <c r="O115" i="170"/>
  <c r="O111" i="170" s="1"/>
  <c r="P115" i="170"/>
  <c r="R115" i="170"/>
  <c r="R111" i="170" s="1"/>
  <c r="R31" i="170" s="1"/>
  <c r="S115" i="170"/>
  <c r="T115" i="170"/>
  <c r="T111" i="170" s="1"/>
  <c r="M120" i="170"/>
  <c r="CJ120" i="170" s="1"/>
  <c r="N120" i="170"/>
  <c r="O120" i="170"/>
  <c r="P120" i="170"/>
  <c r="R120" i="170"/>
  <c r="S120" i="170"/>
  <c r="T120" i="170"/>
  <c r="M127" i="170"/>
  <c r="CJ127" i="170" s="1"/>
  <c r="N127" i="170"/>
  <c r="O127" i="170"/>
  <c r="P127" i="170"/>
  <c r="R127" i="170"/>
  <c r="S127" i="170"/>
  <c r="T127" i="170"/>
  <c r="M145" i="170"/>
  <c r="CJ145" i="170" s="1"/>
  <c r="N145" i="170"/>
  <c r="O145" i="170"/>
  <c r="P145" i="170"/>
  <c r="P36" i="170" s="1"/>
  <c r="R145" i="170"/>
  <c r="S145" i="170"/>
  <c r="S36" i="170" s="1"/>
  <c r="T145" i="170"/>
  <c r="S43" i="170"/>
  <c r="P43" i="170"/>
  <c r="N43" i="170"/>
  <c r="T42" i="170"/>
  <c r="R42" i="170"/>
  <c r="O42" i="170"/>
  <c r="M42" i="170"/>
  <c r="S41" i="170"/>
  <c r="P41" i="170"/>
  <c r="N41" i="170"/>
  <c r="T40" i="170"/>
  <c r="R40" i="170"/>
  <c r="O40" i="170"/>
  <c r="M40" i="170"/>
  <c r="CJ40" i="170" s="1"/>
  <c r="S39" i="170"/>
  <c r="P39" i="170"/>
  <c r="N39" i="170"/>
  <c r="S38" i="170"/>
  <c r="P38" i="170"/>
  <c r="N38" i="170"/>
  <c r="S33" i="170"/>
  <c r="P33" i="170"/>
  <c r="N33" i="170"/>
  <c r="P32" i="170"/>
  <c r="T32" i="170"/>
  <c r="R32" i="170"/>
  <c r="O32" i="170"/>
  <c r="Z38" i="170"/>
  <c r="AJ43" i="170"/>
  <c r="AI43" i="170"/>
  <c r="AH43" i="170"/>
  <c r="AF43" i="170"/>
  <c r="AE43" i="170"/>
  <c r="AD43" i="170"/>
  <c r="AC43" i="170"/>
  <c r="AJ42" i="170"/>
  <c r="AI42" i="170"/>
  <c r="AH42" i="170"/>
  <c r="AF42" i="170"/>
  <c r="AE42" i="170"/>
  <c r="AD42" i="170"/>
  <c r="AC42" i="170"/>
  <c r="AJ41" i="170"/>
  <c r="AI41" i="170"/>
  <c r="AH41" i="170"/>
  <c r="AF41" i="170"/>
  <c r="AE41" i="170"/>
  <c r="AD41" i="170"/>
  <c r="AC41" i="170"/>
  <c r="AJ40" i="170"/>
  <c r="AI40" i="170"/>
  <c r="AH40" i="170"/>
  <c r="AF40" i="170"/>
  <c r="AE40" i="170"/>
  <c r="AD40" i="170"/>
  <c r="AC40" i="170"/>
  <c r="AJ39" i="170"/>
  <c r="AI39" i="170"/>
  <c r="AH39" i="170"/>
  <c r="AF39" i="170"/>
  <c r="AE39" i="170"/>
  <c r="AD39" i="170"/>
  <c r="AC39" i="170"/>
  <c r="AJ38" i="170"/>
  <c r="AI38" i="170"/>
  <c r="AH38" i="170"/>
  <c r="AF38" i="170"/>
  <c r="AE38" i="170"/>
  <c r="AD38" i="170"/>
  <c r="AC38" i="170"/>
  <c r="AJ35" i="170"/>
  <c r="AI35" i="170"/>
  <c r="AH35" i="170"/>
  <c r="AF35" i="170"/>
  <c r="AE35" i="170"/>
  <c r="AD35" i="170"/>
  <c r="AC35" i="170"/>
  <c r="AE34" i="170"/>
  <c r="AJ33" i="170"/>
  <c r="AI33" i="170"/>
  <c r="AH33" i="170"/>
  <c r="AF33" i="170"/>
  <c r="AE33" i="170"/>
  <c r="AD33" i="170"/>
  <c r="AC33" i="170"/>
  <c r="AJ32" i="170"/>
  <c r="AI32" i="170"/>
  <c r="AH32" i="170"/>
  <c r="AF32" i="170"/>
  <c r="AJ30" i="170"/>
  <c r="AI30" i="170"/>
  <c r="AH30" i="170"/>
  <c r="AF30" i="170"/>
  <c r="AE30" i="170"/>
  <c r="AD30" i="170"/>
  <c r="AC30" i="170"/>
  <c r="AJ27" i="170"/>
  <c r="AI27" i="170"/>
  <c r="AH27" i="170"/>
  <c r="AF27" i="170"/>
  <c r="AE27" i="170"/>
  <c r="AD27" i="170"/>
  <c r="AC27" i="170"/>
  <c r="AJ26" i="170"/>
  <c r="AI26" i="170"/>
  <c r="AH26" i="170"/>
  <c r="AF26" i="170"/>
  <c r="AE26" i="170"/>
  <c r="AD26" i="170"/>
  <c r="AC26" i="170"/>
  <c r="AJ24" i="170"/>
  <c r="AI24" i="170"/>
  <c r="AH24" i="170"/>
  <c r="AF24" i="170"/>
  <c r="AE24" i="170"/>
  <c r="AD24" i="170"/>
  <c r="AC24" i="170"/>
  <c r="AB43" i="170"/>
  <c r="AA43" i="170"/>
  <c r="Z43" i="170"/>
  <c r="X43" i="170"/>
  <c r="W43" i="170"/>
  <c r="V43" i="170"/>
  <c r="U43" i="170"/>
  <c r="AB42" i="170"/>
  <c r="AA42" i="170"/>
  <c r="Z42" i="170"/>
  <c r="X42" i="170"/>
  <c r="W42" i="170"/>
  <c r="V42" i="170"/>
  <c r="U42" i="170"/>
  <c r="AB41" i="170"/>
  <c r="AA41" i="170"/>
  <c r="Z41" i="170"/>
  <c r="X41" i="170"/>
  <c r="W41" i="170"/>
  <c r="V41" i="170"/>
  <c r="U41" i="170"/>
  <c r="AB40" i="170"/>
  <c r="AA40" i="170"/>
  <c r="Z40" i="170"/>
  <c r="X40" i="170"/>
  <c r="W40" i="170"/>
  <c r="V40" i="170"/>
  <c r="U40" i="170"/>
  <c r="AB39" i="170"/>
  <c r="AA39" i="170"/>
  <c r="Z39" i="170"/>
  <c r="X39" i="170"/>
  <c r="W39" i="170"/>
  <c r="V39" i="170"/>
  <c r="U39" i="170"/>
  <c r="AB38" i="170"/>
  <c r="AA38" i="170"/>
  <c r="X38" i="170"/>
  <c r="W38" i="170"/>
  <c r="V38" i="170"/>
  <c r="U38" i="170"/>
  <c r="AB35" i="170"/>
  <c r="AA35" i="170"/>
  <c r="Z35" i="170"/>
  <c r="X35" i="170"/>
  <c r="W35" i="170"/>
  <c r="V35" i="170"/>
  <c r="U35" i="170"/>
  <c r="AB33" i="170"/>
  <c r="AA33" i="170"/>
  <c r="Z33" i="170"/>
  <c r="X33" i="170"/>
  <c r="W33" i="170"/>
  <c r="V33" i="170"/>
  <c r="U33" i="170"/>
  <c r="AB32" i="170"/>
  <c r="AA32" i="170"/>
  <c r="Z32" i="170"/>
  <c r="X32" i="170"/>
  <c r="W32" i="170"/>
  <c r="V32" i="170"/>
  <c r="U32" i="170"/>
  <c r="AB30" i="170"/>
  <c r="AA30" i="170"/>
  <c r="Z30" i="170"/>
  <c r="X30" i="170"/>
  <c r="W30" i="170"/>
  <c r="V30" i="170"/>
  <c r="U30" i="170"/>
  <c r="AB27" i="170"/>
  <c r="AA27" i="170"/>
  <c r="Z27" i="170"/>
  <c r="X27" i="170"/>
  <c r="W27" i="170"/>
  <c r="V27" i="170"/>
  <c r="U27" i="170"/>
  <c r="AB26" i="170"/>
  <c r="AA26" i="170"/>
  <c r="Z26" i="170"/>
  <c r="X26" i="170"/>
  <c r="W26" i="170"/>
  <c r="V26" i="170"/>
  <c r="U26" i="170"/>
  <c r="AB24" i="170"/>
  <c r="AA24" i="170"/>
  <c r="Z24" i="170"/>
  <c r="X24" i="170"/>
  <c r="W24" i="170"/>
  <c r="V24" i="170"/>
  <c r="U24" i="170"/>
  <c r="T43" i="170"/>
  <c r="R43" i="170"/>
  <c r="O43" i="170"/>
  <c r="M43" i="170"/>
  <c r="S42" i="170"/>
  <c r="P42" i="170"/>
  <c r="N42" i="170"/>
  <c r="T41" i="170"/>
  <c r="R41" i="170"/>
  <c r="O41" i="170"/>
  <c r="M41" i="170"/>
  <c r="S40" i="170"/>
  <c r="P40" i="170"/>
  <c r="N40" i="170"/>
  <c r="T39" i="170"/>
  <c r="R39" i="170"/>
  <c r="O39" i="170"/>
  <c r="M39" i="170"/>
  <c r="CJ39" i="170" s="1"/>
  <c r="T38" i="170"/>
  <c r="R38" i="170"/>
  <c r="O38" i="170"/>
  <c r="M38" i="170"/>
  <c r="CJ38" i="170" s="1"/>
  <c r="M36" i="170"/>
  <c r="CJ36" i="170" s="1"/>
  <c r="T35" i="170"/>
  <c r="S35" i="170"/>
  <c r="R35" i="170"/>
  <c r="P35" i="170"/>
  <c r="O35" i="170"/>
  <c r="N35" i="170"/>
  <c r="M35" i="170"/>
  <c r="T33" i="170"/>
  <c r="R33" i="170"/>
  <c r="O33" i="170"/>
  <c r="M33" i="170"/>
  <c r="CJ33" i="170" s="1"/>
  <c r="S32" i="170"/>
  <c r="N32" i="170"/>
  <c r="CH32" i="170" s="1"/>
  <c r="T30" i="170"/>
  <c r="S30" i="170"/>
  <c r="R30" i="170"/>
  <c r="P30" i="170"/>
  <c r="O30" i="170"/>
  <c r="N30" i="170"/>
  <c r="M30" i="170"/>
  <c r="CJ30" i="170" s="1"/>
  <c r="T27" i="170"/>
  <c r="S27" i="170"/>
  <c r="R27" i="170"/>
  <c r="P27" i="170"/>
  <c r="O27" i="170"/>
  <c r="N27" i="170"/>
  <c r="M27" i="170"/>
  <c r="T26" i="170"/>
  <c r="S26" i="170"/>
  <c r="R26" i="170"/>
  <c r="P26" i="170"/>
  <c r="O26" i="170"/>
  <c r="N26" i="170"/>
  <c r="M26" i="170"/>
  <c r="M24" i="170"/>
  <c r="CJ24" i="170" s="1"/>
  <c r="V28" i="170" l="1"/>
  <c r="F87" i="170"/>
  <c r="CJ27" i="170"/>
  <c r="CI27" i="170"/>
  <c r="F30" i="170"/>
  <c r="CH30" i="170"/>
  <c r="CG30" i="170"/>
  <c r="CJ35" i="170"/>
  <c r="CI35" i="170"/>
  <c r="CH40" i="170"/>
  <c r="CG40" i="170"/>
  <c r="CJ43" i="170"/>
  <c r="CI43" i="170"/>
  <c r="CH33" i="170"/>
  <c r="CG33" i="170"/>
  <c r="CH39" i="170"/>
  <c r="CG39" i="170"/>
  <c r="CJ42" i="170"/>
  <c r="CI42" i="170"/>
  <c r="CH43" i="170"/>
  <c r="CG43" i="170"/>
  <c r="N36" i="170"/>
  <c r="CH145" i="170"/>
  <c r="CG145" i="170"/>
  <c r="CH120" i="170"/>
  <c r="CG120" i="170"/>
  <c r="M111" i="170"/>
  <c r="CH72" i="170"/>
  <c r="CG72" i="170"/>
  <c r="CH47" i="170"/>
  <c r="CG47" i="170"/>
  <c r="CH75" i="170"/>
  <c r="CG75" i="170"/>
  <c r="N80" i="170"/>
  <c r="CH82" i="170"/>
  <c r="CG82" i="170"/>
  <c r="M136" i="170"/>
  <c r="CJ136" i="170" s="1"/>
  <c r="CJ140" i="170"/>
  <c r="CG32" i="170"/>
  <c r="CH26" i="170"/>
  <c r="CG26" i="170"/>
  <c r="CI26" i="170"/>
  <c r="CJ26" i="170"/>
  <c r="CH27" i="170"/>
  <c r="CG27" i="170"/>
  <c r="CH35" i="170"/>
  <c r="CG35" i="170"/>
  <c r="CJ41" i="170"/>
  <c r="CI41" i="170"/>
  <c r="CH42" i="170"/>
  <c r="CG42" i="170"/>
  <c r="CH38" i="170"/>
  <c r="CG38" i="170"/>
  <c r="CH41" i="170"/>
  <c r="CG41" i="170"/>
  <c r="CH127" i="170"/>
  <c r="CG127" i="170"/>
  <c r="N111" i="170"/>
  <c r="N31" i="170" s="1"/>
  <c r="CH69" i="170"/>
  <c r="CG69" i="170"/>
  <c r="CJ47" i="170"/>
  <c r="CI47" i="170"/>
  <c r="M80" i="170"/>
  <c r="CJ80" i="170" s="1"/>
  <c r="CJ82" i="170"/>
  <c r="N28" i="170"/>
  <c r="CH28" i="170" s="1"/>
  <c r="CH87" i="170"/>
  <c r="CG87" i="170"/>
  <c r="M28" i="170"/>
  <c r="CJ28" i="170" s="1"/>
  <c r="CJ87" i="170"/>
  <c r="CH140" i="170"/>
  <c r="CG140" i="170"/>
  <c r="F27" i="170"/>
  <c r="F35" i="170"/>
  <c r="T46" i="170"/>
  <c r="T45" i="170" s="1"/>
  <c r="R46" i="170"/>
  <c r="R23" i="170" s="1"/>
  <c r="O46" i="170"/>
  <c r="O45" i="170" s="1"/>
  <c r="M46" i="170"/>
  <c r="F26" i="170"/>
  <c r="F32" i="170"/>
  <c r="S46" i="170"/>
  <c r="S23" i="170" s="1"/>
  <c r="P46" i="170"/>
  <c r="P45" i="170" s="1"/>
  <c r="N46" i="170"/>
  <c r="BA71" i="170"/>
  <c r="BG119" i="170"/>
  <c r="BG32" i="170" s="1"/>
  <c r="BD119" i="170"/>
  <c r="BD32" i="170" s="1"/>
  <c r="BB119" i="170"/>
  <c r="BB32" i="170" s="1"/>
  <c r="BH97" i="170"/>
  <c r="BH30" i="170" s="1"/>
  <c r="BF97" i="170"/>
  <c r="BF30" i="170" s="1"/>
  <c r="BD37" i="170"/>
  <c r="BA184" i="170"/>
  <c r="BH37" i="170"/>
  <c r="BF37" i="170"/>
  <c r="BC37" i="170"/>
  <c r="CI162" i="170"/>
  <c r="BA171" i="170"/>
  <c r="AS147" i="170" s="1"/>
  <c r="CI147" i="170" s="1"/>
  <c r="BA123" i="170"/>
  <c r="AS123" i="170" s="1"/>
  <c r="CI123" i="170" s="1"/>
  <c r="BA111" i="170"/>
  <c r="BA31" i="170" s="1"/>
  <c r="BC97" i="170"/>
  <c r="BC30" i="170" s="1"/>
  <c r="F33" i="170"/>
  <c r="BG37" i="170"/>
  <c r="BB37" i="170"/>
  <c r="BA136" i="170"/>
  <c r="BA129" i="170"/>
  <c r="BA124" i="170"/>
  <c r="AS124" i="170" s="1"/>
  <c r="CI124" i="170" s="1"/>
  <c r="BA80" i="170"/>
  <c r="BA67" i="170"/>
  <c r="BA97" i="170"/>
  <c r="AF37" i="170"/>
  <c r="BG170" i="170"/>
  <c r="BB170" i="170"/>
  <c r="BG97" i="170"/>
  <c r="BG30" i="170" s="1"/>
  <c r="BG29" i="170" s="1"/>
  <c r="BD97" i="170"/>
  <c r="BB97" i="170"/>
  <c r="BB30" i="170" s="1"/>
  <c r="BG46" i="170"/>
  <c r="BB46" i="170"/>
  <c r="BB23" i="170" s="1"/>
  <c r="AA37" i="170"/>
  <c r="M67" i="170"/>
  <c r="CJ67" i="170" s="1"/>
  <c r="F82" i="170"/>
  <c r="BH119" i="170"/>
  <c r="BH32" i="170" s="1"/>
  <c r="BF119" i="170"/>
  <c r="BF32" i="170" s="1"/>
  <c r="BC119" i="170"/>
  <c r="BC32" i="170" s="1"/>
  <c r="BC29" i="170" s="1"/>
  <c r="BF66" i="170"/>
  <c r="BF24" i="170" s="1"/>
  <c r="BH66" i="170"/>
  <c r="BH24" i="170" s="1"/>
  <c r="BC66" i="170"/>
  <c r="BC24" i="170" s="1"/>
  <c r="BD46" i="170"/>
  <c r="BD23" i="170" s="1"/>
  <c r="V37" i="170"/>
  <c r="X37" i="170"/>
  <c r="F80" i="170"/>
  <c r="Z37" i="170"/>
  <c r="AC37" i="170"/>
  <c r="AE37" i="170"/>
  <c r="AH37" i="170"/>
  <c r="AJ37" i="170"/>
  <c r="AD37" i="170"/>
  <c r="M96" i="170"/>
  <c r="CJ96" i="170" s="1"/>
  <c r="T96" i="170"/>
  <c r="O96" i="170"/>
  <c r="AI37" i="170"/>
  <c r="T23" i="170"/>
  <c r="O23" i="170"/>
  <c r="S67" i="170"/>
  <c r="P67" i="170"/>
  <c r="N67" i="170"/>
  <c r="E75" i="170"/>
  <c r="O25" i="170"/>
  <c r="P25" i="170"/>
  <c r="H25" i="170" s="1"/>
  <c r="S25" i="170"/>
  <c r="U80" i="170"/>
  <c r="E82" i="170"/>
  <c r="R96" i="170"/>
  <c r="N136" i="170"/>
  <c r="F140" i="170"/>
  <c r="P136" i="170"/>
  <c r="P34" i="170" s="1"/>
  <c r="H140" i="170"/>
  <c r="S136" i="170"/>
  <c r="S34" i="170" s="1"/>
  <c r="K140" i="170"/>
  <c r="N25" i="170"/>
  <c r="T25" i="170"/>
  <c r="O31" i="170"/>
  <c r="T31" i="170"/>
  <c r="O36" i="170"/>
  <c r="R36" i="170"/>
  <c r="T36" i="170"/>
  <c r="W25" i="170"/>
  <c r="U37" i="170"/>
  <c r="W37" i="170"/>
  <c r="AB37" i="170"/>
  <c r="T34" i="170"/>
  <c r="R67" i="170"/>
  <c r="R45" i="170"/>
  <c r="P111" i="170"/>
  <c r="P31" i="170" s="1"/>
  <c r="S111" i="170"/>
  <c r="S31" i="170" s="1"/>
  <c r="M34" i="170"/>
  <c r="CJ34" i="170" s="1"/>
  <c r="R34" i="170"/>
  <c r="E140" i="170"/>
  <c r="G140" i="170"/>
  <c r="J140" i="170"/>
  <c r="L140" i="170"/>
  <c r="CI169" i="170"/>
  <c r="CI167" i="170"/>
  <c r="BH170" i="170"/>
  <c r="BF170" i="170"/>
  <c r="BC170" i="170"/>
  <c r="BG96" i="170"/>
  <c r="CI156" i="170"/>
  <c r="AS148" i="170"/>
  <c r="CI148" i="170" s="1"/>
  <c r="BG66" i="170"/>
  <c r="BG24" i="170" s="1"/>
  <c r="BB66" i="170"/>
  <c r="BB24" i="170" s="1"/>
  <c r="BA177" i="170"/>
  <c r="BD170" i="170"/>
  <c r="BD66" i="170"/>
  <c r="BD24" i="170" s="1"/>
  <c r="BH46" i="170"/>
  <c r="BH23" i="170" s="1"/>
  <c r="BF46" i="170"/>
  <c r="BF23" i="170" s="1"/>
  <c r="BC46" i="170"/>
  <c r="BC23" i="170" s="1"/>
  <c r="BA46" i="170"/>
  <c r="BA23" i="170" s="1"/>
  <c r="T28" i="170"/>
  <c r="Z25" i="170"/>
  <c r="AD25" i="170"/>
  <c r="AI25" i="170"/>
  <c r="M25" i="170"/>
  <c r="CJ25" i="170" s="1"/>
  <c r="S45" i="170"/>
  <c r="P37" i="170"/>
  <c r="N37" i="170"/>
  <c r="S37" i="170"/>
  <c r="M37" i="170"/>
  <c r="CJ37" i="170" s="1"/>
  <c r="O37" i="170"/>
  <c r="R37" i="170"/>
  <c r="T37" i="170"/>
  <c r="F28" i="170" l="1"/>
  <c r="AS152" i="170"/>
  <c r="AS153" i="170"/>
  <c r="CH25" i="170"/>
  <c r="CG25" i="170"/>
  <c r="F136" i="170"/>
  <c r="CH136" i="170"/>
  <c r="CG136" i="170"/>
  <c r="CH67" i="170"/>
  <c r="CG67" i="170"/>
  <c r="CI166" i="170"/>
  <c r="M23" i="170"/>
  <c r="CJ46" i="170"/>
  <c r="CI46" i="170"/>
  <c r="CG111" i="170"/>
  <c r="CH36" i="170"/>
  <c r="CG36" i="170"/>
  <c r="CH31" i="170"/>
  <c r="CG31" i="170"/>
  <c r="CH37" i="170"/>
  <c r="CG37" i="170"/>
  <c r="N45" i="170"/>
  <c r="CH46" i="170"/>
  <c r="CG46" i="170"/>
  <c r="CH80" i="170"/>
  <c r="CG80" i="170"/>
  <c r="M31" i="170"/>
  <c r="CJ31" i="170" s="1"/>
  <c r="CJ111" i="170"/>
  <c r="CI165" i="170"/>
  <c r="BF29" i="170"/>
  <c r="O44" i="170"/>
  <c r="N23" i="170"/>
  <c r="BF96" i="170"/>
  <c r="F25" i="170"/>
  <c r="BA66" i="170"/>
  <c r="BA24" i="170" s="1"/>
  <c r="P23" i="170"/>
  <c r="M22" i="170"/>
  <c r="CJ22" i="170" s="1"/>
  <c r="BH22" i="170"/>
  <c r="BH29" i="170"/>
  <c r="BB96" i="170"/>
  <c r="BC96" i="170"/>
  <c r="BH96" i="170"/>
  <c r="BC22" i="170"/>
  <c r="BD45" i="170"/>
  <c r="BA120" i="170"/>
  <c r="BA119" i="170" s="1"/>
  <c r="BA39" i="170"/>
  <c r="BD96" i="170"/>
  <c r="BD30" i="170"/>
  <c r="BD29" i="170" s="1"/>
  <c r="BA30" i="170"/>
  <c r="BA33" i="170"/>
  <c r="BA34" i="170"/>
  <c r="BA40" i="170"/>
  <c r="G25" i="170"/>
  <c r="BD22" i="170"/>
  <c r="BA25" i="170"/>
  <c r="BA38" i="170"/>
  <c r="BF22" i="170"/>
  <c r="BG45" i="170"/>
  <c r="BG44" i="170" s="1"/>
  <c r="BG23" i="170"/>
  <c r="BG22" i="170" s="1"/>
  <c r="U25" i="170"/>
  <c r="T44" i="170"/>
  <c r="S96" i="170"/>
  <c r="O29" i="170"/>
  <c r="S44" i="170"/>
  <c r="N34" i="170"/>
  <c r="N96" i="170"/>
  <c r="P96" i="170"/>
  <c r="P44" i="170" s="1"/>
  <c r="T29" i="170"/>
  <c r="R29" i="170"/>
  <c r="S29" i="170"/>
  <c r="R44" i="170"/>
  <c r="BC45" i="170"/>
  <c r="BH45" i="170"/>
  <c r="BB45" i="170"/>
  <c r="BF45" i="170"/>
  <c r="BF44" i="170" s="1"/>
  <c r="AS151" i="170"/>
  <c r="CI151" i="170" s="1"/>
  <c r="CI155" i="170"/>
  <c r="CI160" i="170"/>
  <c r="AS150" i="170"/>
  <c r="CI150" i="170" s="1"/>
  <c r="AS154" i="170"/>
  <c r="CI154" i="170" s="1"/>
  <c r="CI161" i="170"/>
  <c r="BA170" i="170"/>
  <c r="P29" i="170"/>
  <c r="M32" i="170"/>
  <c r="BB44" i="170" l="1"/>
  <c r="M29" i="170"/>
  <c r="CJ29" i="170" s="1"/>
  <c r="CJ32" i="170"/>
  <c r="N44" i="170"/>
  <c r="CH96" i="170"/>
  <c r="CG96" i="170"/>
  <c r="CH23" i="170"/>
  <c r="CG23" i="170"/>
  <c r="CJ23" i="170"/>
  <c r="CI23" i="170"/>
  <c r="CH34" i="170"/>
  <c r="CG34" i="170"/>
  <c r="M44" i="170"/>
  <c r="CJ44" i="170" s="1"/>
  <c r="CJ45" i="170"/>
  <c r="CH45" i="170"/>
  <c r="CG45" i="170"/>
  <c r="BA45" i="170"/>
  <c r="BA22" i="170"/>
  <c r="BA21" i="170" s="1"/>
  <c r="BD44" i="170"/>
  <c r="M21" i="170"/>
  <c r="CJ21" i="170" s="1"/>
  <c r="BC44" i="170"/>
  <c r="BH44" i="170"/>
  <c r="N29" i="170"/>
  <c r="F34" i="170"/>
  <c r="BA32" i="170"/>
  <c r="BA37" i="170"/>
  <c r="BA145" i="170"/>
  <c r="G82" i="170"/>
  <c r="H82" i="170"/>
  <c r="K82" i="170"/>
  <c r="E80" i="170"/>
  <c r="G80" i="170"/>
  <c r="F75" i="170"/>
  <c r="L75" i="170"/>
  <c r="K75" i="170"/>
  <c r="J75" i="170"/>
  <c r="H75" i="170"/>
  <c r="G75" i="170"/>
  <c r="CH29" i="170" l="1"/>
  <c r="CG29" i="170"/>
  <c r="CH44" i="170"/>
  <c r="CG44" i="170"/>
  <c r="BA36" i="170"/>
  <c r="BA29" i="170" s="1"/>
  <c r="BA96" i="170"/>
  <c r="E34" i="170"/>
  <c r="E136" i="170"/>
  <c r="K34" i="170"/>
  <c r="K136" i="170"/>
  <c r="H34" i="170"/>
  <c r="H136" i="170"/>
  <c r="L34" i="170"/>
  <c r="L136" i="170"/>
  <c r="J34" i="170"/>
  <c r="J136" i="170"/>
  <c r="G34" i="170"/>
  <c r="G136" i="170"/>
  <c r="H80" i="170"/>
  <c r="K80" i="170"/>
  <c r="L80" i="170"/>
  <c r="L82" i="170"/>
  <c r="J80" i="170"/>
  <c r="J82" i="170"/>
  <c r="BA44" i="170" l="1"/>
  <c r="G35" i="170"/>
  <c r="H35" i="170"/>
  <c r="J35" i="170"/>
  <c r="K35" i="170"/>
  <c r="L35" i="170"/>
  <c r="E35" i="170"/>
  <c r="G30" i="170"/>
  <c r="H30" i="170"/>
  <c r="J30" i="170"/>
  <c r="K30" i="170"/>
  <c r="L30" i="170"/>
  <c r="E30" i="170"/>
  <c r="E28" i="170"/>
  <c r="G27" i="170"/>
  <c r="H27" i="170"/>
  <c r="J27" i="170"/>
  <c r="K27" i="170"/>
  <c r="L27" i="170"/>
  <c r="E27" i="170"/>
  <c r="G26" i="170"/>
  <c r="H26" i="170"/>
  <c r="J26" i="170"/>
  <c r="K26" i="170"/>
  <c r="L26" i="170"/>
  <c r="E26" i="170"/>
  <c r="L25" i="170"/>
  <c r="K25" i="170"/>
  <c r="J25" i="170"/>
  <c r="E25" i="170"/>
  <c r="BY69" i="170"/>
  <c r="BX69" i="170"/>
  <c r="BW69" i="170"/>
  <c r="BV69" i="170"/>
  <c r="BT69" i="170"/>
  <c r="BS69" i="170"/>
  <c r="BR69" i="170"/>
  <c r="BQ69" i="170"/>
  <c r="BP69" i="170"/>
  <c r="BO69" i="170"/>
  <c r="BN69" i="170"/>
  <c r="BL69" i="170"/>
  <c r="BK69" i="170"/>
  <c r="BJ69" i="170"/>
  <c r="BI69" i="170"/>
  <c r="AD69" i="170"/>
  <c r="AD67" i="170" s="1"/>
  <c r="AE69" i="170"/>
  <c r="AE67" i="170" s="1"/>
  <c r="AF69" i="170"/>
  <c r="AF67" i="170" s="1"/>
  <c r="AH69" i="170"/>
  <c r="AH67" i="170" s="1"/>
  <c r="AI69" i="170"/>
  <c r="AI67" i="170" s="1"/>
  <c r="AJ69" i="170"/>
  <c r="AJ67" i="170" s="1"/>
  <c r="AC69" i="170"/>
  <c r="AC67" i="170" s="1"/>
  <c r="V69" i="170"/>
  <c r="W69" i="170"/>
  <c r="X69" i="170"/>
  <c r="Z69" i="170"/>
  <c r="AA69" i="170"/>
  <c r="AB69" i="170"/>
  <c r="U69" i="170"/>
  <c r="BZ47" i="170"/>
  <c r="BY47" i="170"/>
  <c r="BX47" i="170"/>
  <c r="BW47" i="170"/>
  <c r="BV47" i="170"/>
  <c r="BT47" i="170"/>
  <c r="BS47" i="170"/>
  <c r="BR47" i="170"/>
  <c r="BQ47" i="170"/>
  <c r="BP47" i="170"/>
  <c r="BO47" i="170"/>
  <c r="BN47" i="170"/>
  <c r="BL47" i="170"/>
  <c r="BK47" i="170"/>
  <c r="BJ47" i="170"/>
  <c r="BI47" i="170"/>
  <c r="AJ47" i="170"/>
  <c r="AJ46" i="170" s="1"/>
  <c r="AI47" i="170"/>
  <c r="AI46" i="170" s="1"/>
  <c r="AH47" i="170"/>
  <c r="AH46" i="170" s="1"/>
  <c r="AF47" i="170"/>
  <c r="AF46" i="170" s="1"/>
  <c r="AE47" i="170"/>
  <c r="AE46" i="170" s="1"/>
  <c r="AD47" i="170"/>
  <c r="AD46" i="170" s="1"/>
  <c r="AC47" i="170"/>
  <c r="AC46" i="170" s="1"/>
  <c r="AB47" i="170"/>
  <c r="AA47" i="170"/>
  <c r="Z47" i="170"/>
  <c r="X47" i="170"/>
  <c r="W47" i="170"/>
  <c r="V47" i="170"/>
  <c r="U47" i="170"/>
  <c r="CF145" i="170"/>
  <c r="CE145" i="170"/>
  <c r="CD145" i="170"/>
  <c r="CB145" i="170"/>
  <c r="CA145" i="170"/>
  <c r="BZ145" i="170"/>
  <c r="BY145" i="170"/>
  <c r="BX145" i="170"/>
  <c r="BW145" i="170"/>
  <c r="BV145" i="170"/>
  <c r="BT145" i="170"/>
  <c r="BS145" i="170"/>
  <c r="BR145" i="170"/>
  <c r="BQ145" i="170"/>
  <c r="U120" i="170"/>
  <c r="U46" i="170" l="1"/>
  <c r="U45" i="170" s="1"/>
  <c r="E47" i="170"/>
  <c r="W46" i="170"/>
  <c r="W45" i="170" s="1"/>
  <c r="G47" i="170"/>
  <c r="Z46" i="170"/>
  <c r="Z45" i="170" s="1"/>
  <c r="J47" i="170"/>
  <c r="AB46" i="170"/>
  <c r="AB45" i="170" s="1"/>
  <c r="L47" i="170"/>
  <c r="V46" i="170"/>
  <c r="V23" i="170" s="1"/>
  <c r="F47" i="170"/>
  <c r="X46" i="170"/>
  <c r="X45" i="170" s="1"/>
  <c r="H47" i="170"/>
  <c r="AA46" i="170"/>
  <c r="AA23" i="170" s="1"/>
  <c r="AA22" i="170" s="1"/>
  <c r="K47" i="170"/>
  <c r="AS69" i="170"/>
  <c r="CI69" i="170" s="1"/>
  <c r="E69" i="170"/>
  <c r="U67" i="170"/>
  <c r="E67" i="170" s="1"/>
  <c r="K69" i="170"/>
  <c r="H69" i="170"/>
  <c r="F69" i="170"/>
  <c r="U23" i="170"/>
  <c r="U22" i="170" s="1"/>
  <c r="W23" i="170"/>
  <c r="W22" i="170" s="1"/>
  <c r="Z23" i="170"/>
  <c r="Z22" i="170" s="1"/>
  <c r="AB23" i="170"/>
  <c r="AB22" i="170" s="1"/>
  <c r="AD23" i="170"/>
  <c r="AD22" i="170" s="1"/>
  <c r="AD45" i="170"/>
  <c r="AF23" i="170"/>
  <c r="AF22" i="170" s="1"/>
  <c r="AF45" i="170"/>
  <c r="AI23" i="170"/>
  <c r="AI22" i="170" s="1"/>
  <c r="AI45" i="170"/>
  <c r="V67" i="170"/>
  <c r="F67" i="170" s="1"/>
  <c r="X67" i="170"/>
  <c r="H67" i="170" s="1"/>
  <c r="AA67" i="170"/>
  <c r="K67" i="170" s="1"/>
  <c r="V45" i="170"/>
  <c r="X23" i="170"/>
  <c r="X22" i="170" s="1"/>
  <c r="AA45" i="170"/>
  <c r="AC45" i="170"/>
  <c r="AC23" i="170"/>
  <c r="AC22" i="170" s="1"/>
  <c r="AE23" i="170"/>
  <c r="AE22" i="170" s="1"/>
  <c r="AE45" i="170"/>
  <c r="AH45" i="170"/>
  <c r="AH23" i="170"/>
  <c r="AH22" i="170" s="1"/>
  <c r="AJ23" i="170"/>
  <c r="AJ22" i="170" s="1"/>
  <c r="AJ45" i="170"/>
  <c r="L69" i="170"/>
  <c r="J69" i="170"/>
  <c r="G69" i="170"/>
  <c r="W67" i="170"/>
  <c r="G67" i="170" s="1"/>
  <c r="Z67" i="170"/>
  <c r="J67" i="170" s="1"/>
  <c r="AB67" i="170"/>
  <c r="L67" i="170" s="1"/>
  <c r="E45" i="170" l="1"/>
  <c r="F23" i="170"/>
  <c r="L45" i="170"/>
  <c r="V22" i="170"/>
  <c r="CF127" i="170"/>
  <c r="CE127" i="170"/>
  <c r="CD127" i="170"/>
  <c r="CB127" i="170"/>
  <c r="CA127" i="170"/>
  <c r="BZ127" i="170"/>
  <c r="BY127" i="170"/>
  <c r="U127" i="170"/>
  <c r="V127" i="170"/>
  <c r="W127" i="170"/>
  <c r="X127" i="170"/>
  <c r="Z127" i="170"/>
  <c r="AA127" i="170"/>
  <c r="AB127" i="170"/>
  <c r="AC127" i="170"/>
  <c r="AD127" i="170"/>
  <c r="AE127" i="170"/>
  <c r="AF127" i="170"/>
  <c r="AH127" i="170"/>
  <c r="AI127" i="170"/>
  <c r="AJ127" i="170"/>
  <c r="BI127" i="170"/>
  <c r="BJ127" i="170"/>
  <c r="BK127" i="170"/>
  <c r="BL127" i="170"/>
  <c r="BN127" i="170"/>
  <c r="BO127" i="170"/>
  <c r="BP127" i="170"/>
  <c r="BQ127" i="170"/>
  <c r="BR127" i="170"/>
  <c r="BS127" i="170"/>
  <c r="BT127" i="170"/>
  <c r="BV127" i="170"/>
  <c r="BW127" i="170"/>
  <c r="BX127" i="170"/>
  <c r="U115" i="170"/>
  <c r="V115" i="170"/>
  <c r="W115" i="170"/>
  <c r="X115" i="170"/>
  <c r="Z115" i="170"/>
  <c r="AA115" i="170"/>
  <c r="AB115" i="170"/>
  <c r="AC115" i="170"/>
  <c r="AC111" i="170" s="1"/>
  <c r="AD115" i="170"/>
  <c r="AD111" i="170" s="1"/>
  <c r="AE115" i="170"/>
  <c r="AE111" i="170" s="1"/>
  <c r="AF115" i="170"/>
  <c r="AF111" i="170" s="1"/>
  <c r="AH115" i="170"/>
  <c r="AH111" i="170" s="1"/>
  <c r="AI115" i="170"/>
  <c r="AI111" i="170" s="1"/>
  <c r="AJ115" i="170"/>
  <c r="AJ111" i="170" s="1"/>
  <c r="BI115" i="170"/>
  <c r="BJ115" i="170"/>
  <c r="BK115" i="170"/>
  <c r="BL115" i="170"/>
  <c r="BN115" i="170"/>
  <c r="BO115" i="170"/>
  <c r="BP115" i="170"/>
  <c r="BQ115" i="170"/>
  <c r="BR115" i="170"/>
  <c r="BS115" i="170"/>
  <c r="BT115" i="170"/>
  <c r="BV115" i="170"/>
  <c r="BW115" i="170"/>
  <c r="BX115" i="170"/>
  <c r="BY115" i="170"/>
  <c r="BZ115" i="170"/>
  <c r="CA115" i="170"/>
  <c r="CB115" i="170"/>
  <c r="CD115" i="170"/>
  <c r="CE115" i="170"/>
  <c r="CF115" i="170"/>
  <c r="BK75" i="170"/>
  <c r="BI72" i="170"/>
  <c r="BJ72" i="170"/>
  <c r="BK72" i="170"/>
  <c r="BL72" i="170"/>
  <c r="BN72" i="170"/>
  <c r="BO72" i="170"/>
  <c r="BP72" i="170"/>
  <c r="BQ72" i="170"/>
  <c r="BR72" i="170"/>
  <c r="BS72" i="170"/>
  <c r="BT72" i="170"/>
  <c r="BV72" i="170"/>
  <c r="BW72" i="170"/>
  <c r="BX72" i="170"/>
  <c r="BY72" i="170"/>
  <c r="BZ72" i="170"/>
  <c r="CA72" i="170"/>
  <c r="CB72" i="170"/>
  <c r="CD72" i="170"/>
  <c r="CE72" i="170"/>
  <c r="CF72" i="170"/>
  <c r="U72" i="170"/>
  <c r="V72" i="170"/>
  <c r="W72" i="170"/>
  <c r="X72" i="170"/>
  <c r="Z72" i="170"/>
  <c r="AA72" i="170"/>
  <c r="AB72" i="170"/>
  <c r="AC72" i="170"/>
  <c r="AD72" i="170"/>
  <c r="AE72" i="170"/>
  <c r="AF72" i="170"/>
  <c r="AH72" i="170"/>
  <c r="AI72" i="170"/>
  <c r="AJ72" i="170"/>
  <c r="AS72" i="170" l="1"/>
  <c r="CI72" i="170" s="1"/>
  <c r="F127" i="170"/>
  <c r="AS127" i="170"/>
  <c r="CI127" i="170" s="1"/>
  <c r="AS115" i="170"/>
  <c r="E72" i="170"/>
  <c r="L72" i="170"/>
  <c r="J72" i="170"/>
  <c r="G72" i="170"/>
  <c r="AI31" i="170"/>
  <c r="AF31" i="170"/>
  <c r="AD31" i="170"/>
  <c r="AB111" i="170"/>
  <c r="L115" i="170"/>
  <c r="Z111" i="170"/>
  <c r="J115" i="170"/>
  <c r="G115" i="170"/>
  <c r="W111" i="170"/>
  <c r="E115" i="170"/>
  <c r="U111" i="170"/>
  <c r="K72" i="170"/>
  <c r="H72" i="170"/>
  <c r="F72" i="170"/>
  <c r="AJ31" i="170"/>
  <c r="AH31" i="170"/>
  <c r="AE31" i="170"/>
  <c r="AC31" i="170"/>
  <c r="AA111" i="170"/>
  <c r="K115" i="170"/>
  <c r="X111" i="170"/>
  <c r="H115" i="170"/>
  <c r="F115" i="170"/>
  <c r="V111" i="170"/>
  <c r="L127" i="170"/>
  <c r="V31" i="170" l="1"/>
  <c r="F31" i="170" s="1"/>
  <c r="Z31" i="170"/>
  <c r="AB31" i="170"/>
  <c r="X31" i="170"/>
  <c r="AA31" i="170"/>
  <c r="U31" i="170"/>
  <c r="W31" i="170"/>
  <c r="V120" i="170" l="1"/>
  <c r="W120" i="170"/>
  <c r="X120" i="170"/>
  <c r="Z120" i="170"/>
  <c r="AA120" i="170"/>
  <c r="AB120" i="170"/>
  <c r="AC120" i="170"/>
  <c r="E120" i="170" s="1"/>
  <c r="AD120" i="170"/>
  <c r="AE120" i="170"/>
  <c r="AF120" i="170"/>
  <c r="AH120" i="170"/>
  <c r="AI120" i="170"/>
  <c r="AJ120" i="170"/>
  <c r="U145" i="170"/>
  <c r="V145" i="170"/>
  <c r="W145" i="170"/>
  <c r="X145" i="170"/>
  <c r="Z145" i="170"/>
  <c r="AA145" i="170"/>
  <c r="AB145" i="170"/>
  <c r="AC145" i="170"/>
  <c r="AD145" i="170"/>
  <c r="AE145" i="170"/>
  <c r="AF145" i="170"/>
  <c r="AH145" i="170"/>
  <c r="AI145" i="170"/>
  <c r="AJ145" i="170"/>
  <c r="L120" i="170" l="1"/>
  <c r="H120" i="170"/>
  <c r="F120" i="170"/>
  <c r="L145" i="170"/>
  <c r="G120" i="170"/>
  <c r="K120" i="170"/>
  <c r="J120" i="170"/>
  <c r="AJ36" i="170"/>
  <c r="AJ29" i="170" s="1"/>
  <c r="AJ21" i="170" s="1"/>
  <c r="AJ96" i="170"/>
  <c r="AJ44" i="170" s="1"/>
  <c r="AH36" i="170"/>
  <c r="AH29" i="170" s="1"/>
  <c r="AH21" i="170" s="1"/>
  <c r="AH96" i="170"/>
  <c r="AH44" i="170" s="1"/>
  <c r="AE36" i="170"/>
  <c r="AE29" i="170" s="1"/>
  <c r="AE21" i="170" s="1"/>
  <c r="AE96" i="170"/>
  <c r="AE44" i="170" s="1"/>
  <c r="AC36" i="170"/>
  <c r="AC29" i="170" s="1"/>
  <c r="AC21" i="170" s="1"/>
  <c r="AC96" i="170"/>
  <c r="AC44" i="170" s="1"/>
  <c r="AA36" i="170"/>
  <c r="K145" i="170"/>
  <c r="AA96" i="170"/>
  <c r="AA44" i="170" s="1"/>
  <c r="X36" i="170"/>
  <c r="H145" i="170"/>
  <c r="X96" i="170"/>
  <c r="X44" i="170" s="1"/>
  <c r="V36" i="170"/>
  <c r="F145" i="170"/>
  <c r="V96" i="170"/>
  <c r="V44" i="170" s="1"/>
  <c r="AI36" i="170"/>
  <c r="AI29" i="170" s="1"/>
  <c r="AI21" i="170" s="1"/>
  <c r="AI96" i="170"/>
  <c r="AI44" i="170" s="1"/>
  <c r="AF36" i="170"/>
  <c r="AF29" i="170" s="1"/>
  <c r="AF21" i="170" s="1"/>
  <c r="AF96" i="170"/>
  <c r="AF44" i="170" s="1"/>
  <c r="AD36" i="170"/>
  <c r="AD29" i="170" s="1"/>
  <c r="AD21" i="170" s="1"/>
  <c r="AD96" i="170"/>
  <c r="AD44" i="170" s="1"/>
  <c r="AB36" i="170"/>
  <c r="AB96" i="170"/>
  <c r="AB44" i="170" s="1"/>
  <c r="Z36" i="170"/>
  <c r="J145" i="170"/>
  <c r="Z96" i="170"/>
  <c r="Z44" i="170" s="1"/>
  <c r="W36" i="170"/>
  <c r="G145" i="170"/>
  <c r="W96" i="170"/>
  <c r="W44" i="170" s="1"/>
  <c r="E145" i="170"/>
  <c r="U36" i="170"/>
  <c r="U96" i="170"/>
  <c r="U44" i="170" s="1"/>
  <c r="E44" i="170" s="1"/>
  <c r="T24" i="170"/>
  <c r="T22" i="170" s="1"/>
  <c r="T21" i="170" s="1"/>
  <c r="N24" i="170"/>
  <c r="F24" i="170" l="1"/>
  <c r="CH24" i="170"/>
  <c r="CG24" i="170"/>
  <c r="N22" i="170"/>
  <c r="CH22" i="170" s="1"/>
  <c r="E36" i="170"/>
  <c r="U29" i="170"/>
  <c r="U21" i="170" s="1"/>
  <c r="E21" i="170" s="1"/>
  <c r="G36" i="170"/>
  <c r="W29" i="170"/>
  <c r="W21" i="170" s="1"/>
  <c r="L36" i="170"/>
  <c r="AB29" i="170"/>
  <c r="AB21" i="170" s="1"/>
  <c r="H36" i="170"/>
  <c r="X29" i="170"/>
  <c r="X21" i="170" s="1"/>
  <c r="J36" i="170"/>
  <c r="Z29" i="170"/>
  <c r="Z21" i="170" s="1"/>
  <c r="F36" i="170"/>
  <c r="V29" i="170"/>
  <c r="K36" i="170"/>
  <c r="AA29" i="170"/>
  <c r="AA21" i="170" s="1"/>
  <c r="N21" i="170" l="1"/>
  <c r="CH21" i="170" s="1"/>
  <c r="F22" i="170"/>
  <c r="V21" i="170"/>
  <c r="F29" i="170"/>
  <c r="F21" i="170" l="1"/>
  <c r="BI120" i="170"/>
  <c r="BJ120" i="170"/>
  <c r="BK120" i="170"/>
  <c r="BL120" i="170"/>
  <c r="BN120" i="170"/>
  <c r="BO120" i="170"/>
  <c r="BP120" i="170"/>
  <c r="BQ120" i="170"/>
  <c r="BR120" i="170"/>
  <c r="BS120" i="170"/>
  <c r="BT120" i="170"/>
  <c r="BV120" i="170"/>
  <c r="BW120" i="170"/>
  <c r="BX120" i="170"/>
  <c r="BY120" i="170"/>
  <c r="BZ120" i="170"/>
  <c r="CA120" i="170"/>
  <c r="CB120" i="170"/>
  <c r="CD120" i="170"/>
  <c r="CE120" i="170"/>
  <c r="CF120" i="170"/>
  <c r="AS120" i="170" l="1"/>
  <c r="CI120" i="170" s="1"/>
  <c r="CA47" i="170"/>
  <c r="CB47" i="170"/>
  <c r="CD47" i="170"/>
  <c r="CE47" i="170"/>
  <c r="CF47" i="170"/>
  <c r="BZ69" i="170"/>
  <c r="CA69" i="170"/>
  <c r="CB69" i="170"/>
  <c r="CD69" i="170"/>
  <c r="CE69" i="170"/>
  <c r="CF69" i="170"/>
  <c r="BI82" i="170"/>
  <c r="BJ82" i="170"/>
  <c r="BK82" i="170"/>
  <c r="BL82" i="170"/>
  <c r="BN82" i="170"/>
  <c r="BO82" i="170"/>
  <c r="BP82" i="170"/>
  <c r="BQ82" i="170"/>
  <c r="BR82" i="170"/>
  <c r="BS82" i="170"/>
  <c r="BT82" i="170"/>
  <c r="BV82" i="170"/>
  <c r="BW82" i="170"/>
  <c r="BX82" i="170"/>
  <c r="BY82" i="170"/>
  <c r="BZ82" i="170"/>
  <c r="CA82" i="170"/>
  <c r="CB82" i="170"/>
  <c r="CD82" i="170"/>
  <c r="CE82" i="170"/>
  <c r="CF82" i="170"/>
  <c r="BI87" i="170"/>
  <c r="BJ87" i="170"/>
  <c r="BK87" i="170"/>
  <c r="BL87" i="170"/>
  <c r="BN87" i="170"/>
  <c r="BO87" i="170"/>
  <c r="BP87" i="170"/>
  <c r="BQ87" i="170"/>
  <c r="BR87" i="170"/>
  <c r="BS87" i="170"/>
  <c r="BT87" i="170"/>
  <c r="BV87" i="170"/>
  <c r="BW87" i="170"/>
  <c r="BX87" i="170"/>
  <c r="BY87" i="170"/>
  <c r="BZ87" i="170"/>
  <c r="CA87" i="170"/>
  <c r="CB87" i="170"/>
  <c r="CD87" i="170"/>
  <c r="CE87" i="170"/>
  <c r="CF87" i="170"/>
  <c r="BI140" i="170"/>
  <c r="BJ140" i="170"/>
  <c r="BK140" i="170"/>
  <c r="BL140" i="170"/>
  <c r="BN140" i="170"/>
  <c r="BO140" i="170"/>
  <c r="BP140" i="170"/>
  <c r="BQ140" i="170"/>
  <c r="BR140" i="170"/>
  <c r="BS140" i="170"/>
  <c r="BT140" i="170"/>
  <c r="BV140" i="170"/>
  <c r="BW140" i="170"/>
  <c r="BX140" i="170"/>
  <c r="BY140" i="170"/>
  <c r="BZ140" i="170"/>
  <c r="CA140" i="170"/>
  <c r="CB140" i="170"/>
  <c r="CD140" i="170"/>
  <c r="CE140" i="170"/>
  <c r="CF140" i="170"/>
  <c r="BI145" i="170"/>
  <c r="AS145" i="170" s="1"/>
  <c r="BJ145" i="170"/>
  <c r="BP145" i="170"/>
  <c r="AS36" i="170" l="1"/>
  <c r="CI36" i="170" s="1"/>
  <c r="CI145" i="170"/>
  <c r="AS140" i="170"/>
  <c r="CI140" i="170" s="1"/>
  <c r="AS82" i="170"/>
  <c r="CI82" i="170" s="1"/>
  <c r="AS87" i="170"/>
  <c r="CI28" i="170" l="1"/>
  <c r="CI87" i="170"/>
  <c r="BP28" i="170"/>
  <c r="BI75" i="170"/>
  <c r="BJ75" i="170"/>
  <c r="BL75" i="170"/>
  <c r="BN75" i="170"/>
  <c r="BO75" i="170"/>
  <c r="BP75" i="170"/>
  <c r="BQ75" i="170"/>
  <c r="BR75" i="170"/>
  <c r="BS75" i="170"/>
  <c r="BT75" i="170"/>
  <c r="BV75" i="170"/>
  <c r="BW75" i="170"/>
  <c r="BX75" i="170"/>
  <c r="BY75" i="170"/>
  <c r="BZ75" i="170"/>
  <c r="CA75" i="170"/>
  <c r="CB75" i="170"/>
  <c r="CD75" i="170"/>
  <c r="CE75" i="170"/>
  <c r="CF75" i="170"/>
  <c r="AS75" i="170" l="1"/>
  <c r="CI75" i="170" s="1"/>
  <c r="BI71" i="170" l="1"/>
  <c r="BJ71" i="170"/>
  <c r="BK71" i="170"/>
  <c r="BL71" i="170"/>
  <c r="BN71" i="170"/>
  <c r="BO71" i="170"/>
  <c r="BP71" i="170"/>
  <c r="BQ71" i="170"/>
  <c r="BR71" i="170"/>
  <c r="BS71" i="170"/>
  <c r="BT71" i="170"/>
  <c r="BV71" i="170"/>
  <c r="BW71" i="170"/>
  <c r="BX71" i="170"/>
  <c r="BY71" i="170"/>
  <c r="BZ71" i="170"/>
  <c r="CA71" i="170"/>
  <c r="CB71" i="170"/>
  <c r="CD71" i="170"/>
  <c r="CE71" i="170"/>
  <c r="CF71" i="170"/>
  <c r="BI172" i="170"/>
  <c r="BJ172" i="170"/>
  <c r="BJ171" i="170" s="1"/>
  <c r="BK172" i="170"/>
  <c r="BK171" i="170" s="1"/>
  <c r="BL172" i="170"/>
  <c r="BL171" i="170" s="1"/>
  <c r="BN172" i="170"/>
  <c r="BN171" i="170" s="1"/>
  <c r="BO172" i="170"/>
  <c r="BO171" i="170" s="1"/>
  <c r="BP172" i="170"/>
  <c r="BP171" i="170" s="1"/>
  <c r="BQ172" i="170"/>
  <c r="BQ171" i="170" s="1"/>
  <c r="BR172" i="170"/>
  <c r="BR171" i="170" s="1"/>
  <c r="BS172" i="170"/>
  <c r="BS171" i="170" s="1"/>
  <c r="BT172" i="170"/>
  <c r="BT171" i="170" s="1"/>
  <c r="BV172" i="170"/>
  <c r="BV171" i="170" s="1"/>
  <c r="BW172" i="170"/>
  <c r="BW171" i="170" s="1"/>
  <c r="BX172" i="170"/>
  <c r="BX171" i="170" s="1"/>
  <c r="BY172" i="170"/>
  <c r="BY171" i="170" s="1"/>
  <c r="BZ172" i="170"/>
  <c r="BZ171" i="170" s="1"/>
  <c r="CA172" i="170"/>
  <c r="CA171" i="170" s="1"/>
  <c r="CB172" i="170"/>
  <c r="CB171" i="170" s="1"/>
  <c r="CD172" i="170"/>
  <c r="CD171" i="170" s="1"/>
  <c r="CE172" i="170"/>
  <c r="CE171" i="170" s="1"/>
  <c r="CF172" i="170"/>
  <c r="CF171" i="170" s="1"/>
  <c r="BI178" i="170"/>
  <c r="BJ178" i="170"/>
  <c r="BJ177" i="170" s="1"/>
  <c r="BJ39" i="170" s="1"/>
  <c r="BK178" i="170"/>
  <c r="BK177" i="170" s="1"/>
  <c r="BK39" i="170" s="1"/>
  <c r="BL178" i="170"/>
  <c r="BL177" i="170" s="1"/>
  <c r="BL39" i="170" s="1"/>
  <c r="BN178" i="170"/>
  <c r="BN177" i="170" s="1"/>
  <c r="BN39" i="170" s="1"/>
  <c r="BO178" i="170"/>
  <c r="BO177" i="170" s="1"/>
  <c r="BO39" i="170" s="1"/>
  <c r="BP178" i="170"/>
  <c r="BP177" i="170" s="1"/>
  <c r="BP39" i="170" s="1"/>
  <c r="BQ178" i="170"/>
  <c r="BQ177" i="170" s="1"/>
  <c r="BQ39" i="170" s="1"/>
  <c r="BR178" i="170"/>
  <c r="BR177" i="170" s="1"/>
  <c r="BR39" i="170" s="1"/>
  <c r="BS178" i="170"/>
  <c r="BS177" i="170" s="1"/>
  <c r="BS39" i="170" s="1"/>
  <c r="BT178" i="170"/>
  <c r="BT177" i="170" s="1"/>
  <c r="BT39" i="170" s="1"/>
  <c r="BV178" i="170"/>
  <c r="BV177" i="170" s="1"/>
  <c r="BV39" i="170" s="1"/>
  <c r="BW178" i="170"/>
  <c r="BW177" i="170" s="1"/>
  <c r="BW39" i="170" s="1"/>
  <c r="BX178" i="170"/>
  <c r="BX177" i="170" s="1"/>
  <c r="BX39" i="170" s="1"/>
  <c r="BY178" i="170"/>
  <c r="BY177" i="170" s="1"/>
  <c r="BY39" i="170" s="1"/>
  <c r="BZ178" i="170"/>
  <c r="BZ177" i="170" s="1"/>
  <c r="BZ39" i="170" s="1"/>
  <c r="CA178" i="170"/>
  <c r="CA177" i="170" s="1"/>
  <c r="CA39" i="170" s="1"/>
  <c r="CB178" i="170"/>
  <c r="CB177" i="170" s="1"/>
  <c r="CB39" i="170" s="1"/>
  <c r="CD178" i="170"/>
  <c r="CD177" i="170" s="1"/>
  <c r="CD39" i="170" s="1"/>
  <c r="CE178" i="170"/>
  <c r="CE177" i="170" s="1"/>
  <c r="CE39" i="170" s="1"/>
  <c r="CF178" i="170"/>
  <c r="CF177" i="170" s="1"/>
  <c r="CF39" i="170" s="1"/>
  <c r="BI188" i="170"/>
  <c r="BJ188" i="170"/>
  <c r="BJ184" i="170" s="1"/>
  <c r="BJ40" i="170" s="1"/>
  <c r="BK188" i="170"/>
  <c r="BK184" i="170" s="1"/>
  <c r="BK40" i="170" s="1"/>
  <c r="BL188" i="170"/>
  <c r="BL184" i="170" s="1"/>
  <c r="BL40" i="170" s="1"/>
  <c r="BN188" i="170"/>
  <c r="BN184" i="170" s="1"/>
  <c r="BN40" i="170" s="1"/>
  <c r="BO188" i="170"/>
  <c r="BO184" i="170" s="1"/>
  <c r="BO40" i="170" s="1"/>
  <c r="BP188" i="170"/>
  <c r="BP184" i="170" s="1"/>
  <c r="BP40" i="170" s="1"/>
  <c r="BQ188" i="170"/>
  <c r="BQ184" i="170" s="1"/>
  <c r="BQ40" i="170" s="1"/>
  <c r="BR188" i="170"/>
  <c r="BR184" i="170" s="1"/>
  <c r="BR40" i="170" s="1"/>
  <c r="BS188" i="170"/>
  <c r="BS184" i="170" s="1"/>
  <c r="BS40" i="170" s="1"/>
  <c r="BT188" i="170"/>
  <c r="BT184" i="170" s="1"/>
  <c r="BT40" i="170" s="1"/>
  <c r="BV188" i="170"/>
  <c r="BV184" i="170" s="1"/>
  <c r="BV40" i="170" s="1"/>
  <c r="BW188" i="170"/>
  <c r="BW184" i="170" s="1"/>
  <c r="BW40" i="170" s="1"/>
  <c r="BX188" i="170"/>
  <c r="BX184" i="170" s="1"/>
  <c r="BX40" i="170" s="1"/>
  <c r="BY188" i="170"/>
  <c r="BY184" i="170" s="1"/>
  <c r="BY40" i="170" s="1"/>
  <c r="BZ188" i="170"/>
  <c r="BZ184" i="170" s="1"/>
  <c r="BZ40" i="170" s="1"/>
  <c r="CA188" i="170"/>
  <c r="CA184" i="170" s="1"/>
  <c r="CA40" i="170" s="1"/>
  <c r="CB188" i="170"/>
  <c r="CB184" i="170" s="1"/>
  <c r="CB40" i="170" s="1"/>
  <c r="CD188" i="170"/>
  <c r="CD184" i="170" s="1"/>
  <c r="CD40" i="170" s="1"/>
  <c r="CE188" i="170"/>
  <c r="CE184" i="170" s="1"/>
  <c r="CE40" i="170" s="1"/>
  <c r="CF188" i="170"/>
  <c r="CF184" i="170" s="1"/>
  <c r="CF40" i="170" s="1"/>
  <c r="BJ43" i="170"/>
  <c r="BK43" i="170"/>
  <c r="BL43" i="170"/>
  <c r="BO43" i="170"/>
  <c r="BP43" i="170"/>
  <c r="BQ43" i="170"/>
  <c r="BT43" i="170"/>
  <c r="BV43" i="170"/>
  <c r="BX43" i="170"/>
  <c r="BY43" i="170"/>
  <c r="BZ43" i="170"/>
  <c r="CB43" i="170"/>
  <c r="CD43" i="170"/>
  <c r="CE43" i="170"/>
  <c r="BI133" i="170"/>
  <c r="BJ133" i="170"/>
  <c r="BK133" i="170"/>
  <c r="BL133" i="170"/>
  <c r="BN133" i="170"/>
  <c r="BO133" i="170"/>
  <c r="BP133" i="170"/>
  <c r="BQ133" i="170"/>
  <c r="BR133" i="170"/>
  <c r="BS133" i="170"/>
  <c r="BT133" i="170"/>
  <c r="BV133" i="170"/>
  <c r="BW133" i="170"/>
  <c r="BX133" i="170"/>
  <c r="BY133" i="170"/>
  <c r="BZ133" i="170"/>
  <c r="BZ129" i="170" s="1"/>
  <c r="CA133" i="170"/>
  <c r="CA129" i="170" s="1"/>
  <c r="CB133" i="170"/>
  <c r="CD133" i="170"/>
  <c r="CE133" i="170"/>
  <c r="CF133" i="170"/>
  <c r="BI136" i="170"/>
  <c r="BJ136" i="170"/>
  <c r="BJ34" i="170" s="1"/>
  <c r="BK136" i="170"/>
  <c r="BK34" i="170" s="1"/>
  <c r="BL136" i="170"/>
  <c r="BL34" i="170" s="1"/>
  <c r="BN136" i="170"/>
  <c r="BN34" i="170" s="1"/>
  <c r="BO136" i="170"/>
  <c r="BO34" i="170" s="1"/>
  <c r="BP136" i="170"/>
  <c r="BP34" i="170" s="1"/>
  <c r="BQ136" i="170"/>
  <c r="BQ34" i="170" s="1"/>
  <c r="BR136" i="170"/>
  <c r="BR34" i="170" s="1"/>
  <c r="BS136" i="170"/>
  <c r="BS34" i="170" s="1"/>
  <c r="BT136" i="170"/>
  <c r="BT34" i="170" s="1"/>
  <c r="BV136" i="170"/>
  <c r="BV34" i="170" s="1"/>
  <c r="BW136" i="170"/>
  <c r="BW34" i="170" s="1"/>
  <c r="BX136" i="170"/>
  <c r="BX34" i="170" s="1"/>
  <c r="BY136" i="170"/>
  <c r="BY34" i="170" s="1"/>
  <c r="BZ136" i="170"/>
  <c r="BZ34" i="170" s="1"/>
  <c r="CA136" i="170"/>
  <c r="CA34" i="170" s="1"/>
  <c r="CB136" i="170"/>
  <c r="CB34" i="170" s="1"/>
  <c r="CD136" i="170"/>
  <c r="CD34" i="170" s="1"/>
  <c r="CE136" i="170"/>
  <c r="CE34" i="170" s="1"/>
  <c r="CF136" i="170"/>
  <c r="CF34" i="170" s="1"/>
  <c r="BI36" i="170"/>
  <c r="BJ36" i="170"/>
  <c r="BP36" i="170"/>
  <c r="BX36" i="170"/>
  <c r="BI98" i="170"/>
  <c r="BJ98" i="170"/>
  <c r="BK98" i="170"/>
  <c r="BL98" i="170"/>
  <c r="BN98" i="170"/>
  <c r="BO98" i="170"/>
  <c r="BP98" i="170"/>
  <c r="BQ98" i="170"/>
  <c r="BR98" i="170"/>
  <c r="BS98" i="170"/>
  <c r="BT98" i="170"/>
  <c r="BV98" i="170"/>
  <c r="BW98" i="170"/>
  <c r="BX98" i="170"/>
  <c r="BY98" i="170"/>
  <c r="BZ98" i="170"/>
  <c r="CA98" i="170"/>
  <c r="CB98" i="170"/>
  <c r="CD98" i="170"/>
  <c r="CE98" i="170"/>
  <c r="CF98" i="170"/>
  <c r="BI101" i="170"/>
  <c r="BJ101" i="170"/>
  <c r="BK101" i="170"/>
  <c r="BL101" i="170"/>
  <c r="BN101" i="170"/>
  <c r="BO101" i="170"/>
  <c r="BP101" i="170"/>
  <c r="BQ101" i="170"/>
  <c r="BR101" i="170"/>
  <c r="BS101" i="170"/>
  <c r="BT101" i="170"/>
  <c r="BV101" i="170"/>
  <c r="BW101" i="170"/>
  <c r="BX101" i="170"/>
  <c r="BY101" i="170"/>
  <c r="BZ101" i="170"/>
  <c r="CA101" i="170"/>
  <c r="CB101" i="170"/>
  <c r="CD101" i="170"/>
  <c r="CE101" i="170"/>
  <c r="CF101" i="170"/>
  <c r="BI104" i="170"/>
  <c r="BJ104" i="170"/>
  <c r="BK104" i="170"/>
  <c r="BL104" i="170"/>
  <c r="BN104" i="170"/>
  <c r="BO104" i="170"/>
  <c r="BP104" i="170"/>
  <c r="BQ104" i="170"/>
  <c r="BR104" i="170"/>
  <c r="BS104" i="170"/>
  <c r="BT104" i="170"/>
  <c r="BV104" i="170"/>
  <c r="BW104" i="170"/>
  <c r="BX104" i="170"/>
  <c r="BY104" i="170"/>
  <c r="BZ104" i="170"/>
  <c r="CA104" i="170"/>
  <c r="CB104" i="170"/>
  <c r="CD104" i="170"/>
  <c r="CE104" i="170"/>
  <c r="CF104" i="170"/>
  <c r="BI28" i="170"/>
  <c r="BK28" i="170"/>
  <c r="BL28" i="170"/>
  <c r="BN28" i="170"/>
  <c r="BO28" i="170"/>
  <c r="BQ28" i="170"/>
  <c r="BT28" i="170"/>
  <c r="BV28" i="170"/>
  <c r="BW28" i="170"/>
  <c r="BY28" i="170"/>
  <c r="CA28" i="170"/>
  <c r="CB28" i="170"/>
  <c r="CD28" i="170"/>
  <c r="CE28" i="170"/>
  <c r="BI77" i="170"/>
  <c r="BJ77" i="170"/>
  <c r="BK77" i="170"/>
  <c r="BL77" i="170"/>
  <c r="BN77" i="170"/>
  <c r="BO77" i="170"/>
  <c r="BP77" i="170"/>
  <c r="BQ77" i="170"/>
  <c r="BR77" i="170"/>
  <c r="BS77" i="170"/>
  <c r="BT77" i="170"/>
  <c r="BV77" i="170"/>
  <c r="BW77" i="170"/>
  <c r="BX77" i="170"/>
  <c r="BY77" i="170"/>
  <c r="BZ77" i="170"/>
  <c r="CA77" i="170"/>
  <c r="CB77" i="170"/>
  <c r="CD77" i="170"/>
  <c r="CE77" i="170"/>
  <c r="CF77" i="170"/>
  <c r="BI80" i="170"/>
  <c r="BJ80" i="170"/>
  <c r="BJ25" i="170" s="1"/>
  <c r="BK80" i="170"/>
  <c r="BK25" i="170" s="1"/>
  <c r="BL80" i="170"/>
  <c r="BL25" i="170" s="1"/>
  <c r="BN80" i="170"/>
  <c r="BN25" i="170" s="1"/>
  <c r="BO80" i="170"/>
  <c r="BO25" i="170" s="1"/>
  <c r="BP80" i="170"/>
  <c r="BP25" i="170" s="1"/>
  <c r="BQ80" i="170"/>
  <c r="BQ25" i="170" s="1"/>
  <c r="BR80" i="170"/>
  <c r="BR25" i="170" s="1"/>
  <c r="BS80" i="170"/>
  <c r="BS25" i="170" s="1"/>
  <c r="BT80" i="170"/>
  <c r="BT25" i="170" s="1"/>
  <c r="BV80" i="170"/>
  <c r="BV25" i="170" s="1"/>
  <c r="BW80" i="170"/>
  <c r="BW25" i="170" s="1"/>
  <c r="BX80" i="170"/>
  <c r="BX25" i="170" s="1"/>
  <c r="BY80" i="170"/>
  <c r="BY25" i="170" s="1"/>
  <c r="BZ80" i="170"/>
  <c r="BZ25" i="170" s="1"/>
  <c r="CA80" i="170"/>
  <c r="CA25" i="170" s="1"/>
  <c r="CB80" i="170"/>
  <c r="CB25" i="170" s="1"/>
  <c r="CD80" i="170"/>
  <c r="CD25" i="170" s="1"/>
  <c r="CE80" i="170"/>
  <c r="CE25" i="170" s="1"/>
  <c r="CF80" i="170"/>
  <c r="CF25" i="170" s="1"/>
  <c r="BI51" i="170"/>
  <c r="BJ51" i="170"/>
  <c r="BK51" i="170"/>
  <c r="BL51" i="170"/>
  <c r="BN51" i="170"/>
  <c r="BO51" i="170"/>
  <c r="BP51" i="170"/>
  <c r="BQ51" i="170"/>
  <c r="BR51" i="170"/>
  <c r="BS51" i="170"/>
  <c r="BT51" i="170"/>
  <c r="BV51" i="170"/>
  <c r="BW51" i="170"/>
  <c r="BX51" i="170"/>
  <c r="BY51" i="170"/>
  <c r="BZ51" i="170"/>
  <c r="CA51" i="170"/>
  <c r="CB51" i="170"/>
  <c r="CD51" i="170"/>
  <c r="CE51" i="170"/>
  <c r="CF51" i="170"/>
  <c r="BI55" i="170"/>
  <c r="BI54" i="170" s="1"/>
  <c r="BJ55" i="170"/>
  <c r="BJ54" i="170" s="1"/>
  <c r="BK55" i="170"/>
  <c r="BK54" i="170" s="1"/>
  <c r="BL55" i="170"/>
  <c r="BL54" i="170" s="1"/>
  <c r="BN55" i="170"/>
  <c r="BN54" i="170" s="1"/>
  <c r="BO55" i="170"/>
  <c r="BO54" i="170" s="1"/>
  <c r="BP55" i="170"/>
  <c r="BP54" i="170" s="1"/>
  <c r="BQ55" i="170"/>
  <c r="BQ54" i="170" s="1"/>
  <c r="BR55" i="170"/>
  <c r="BR54" i="170" s="1"/>
  <c r="BS55" i="170"/>
  <c r="BS54" i="170" s="1"/>
  <c r="BT55" i="170"/>
  <c r="BT54" i="170" s="1"/>
  <c r="BV55" i="170"/>
  <c r="BV54" i="170" s="1"/>
  <c r="BW55" i="170"/>
  <c r="BW54" i="170" s="1"/>
  <c r="BX55" i="170"/>
  <c r="BX54" i="170" s="1"/>
  <c r="BY55" i="170"/>
  <c r="BY54" i="170" s="1"/>
  <c r="BZ55" i="170"/>
  <c r="BZ54" i="170" s="1"/>
  <c r="CA55" i="170"/>
  <c r="CA54" i="170" s="1"/>
  <c r="CB55" i="170"/>
  <c r="CB54" i="170" s="1"/>
  <c r="CD55" i="170"/>
  <c r="CD54" i="170" s="1"/>
  <c r="CE55" i="170"/>
  <c r="CE54" i="170" s="1"/>
  <c r="CF55" i="170"/>
  <c r="CF54" i="170" s="1"/>
  <c r="BI59" i="170"/>
  <c r="BJ59" i="170"/>
  <c r="BK59" i="170"/>
  <c r="BL59" i="170"/>
  <c r="BN59" i="170"/>
  <c r="BO59" i="170"/>
  <c r="BP59" i="170"/>
  <c r="BQ59" i="170"/>
  <c r="BR59" i="170"/>
  <c r="BS59" i="170"/>
  <c r="BT59" i="170"/>
  <c r="BV59" i="170"/>
  <c r="BW59" i="170"/>
  <c r="BX59" i="170"/>
  <c r="BY59" i="170"/>
  <c r="BZ59" i="170"/>
  <c r="CA59" i="170"/>
  <c r="CB59" i="170"/>
  <c r="CD59" i="170"/>
  <c r="CE59" i="170"/>
  <c r="CF59" i="170"/>
  <c r="BI63" i="170"/>
  <c r="BJ63" i="170"/>
  <c r="BK63" i="170"/>
  <c r="BL63" i="170"/>
  <c r="BN63" i="170"/>
  <c r="BO63" i="170"/>
  <c r="BP63" i="170"/>
  <c r="BQ63" i="170"/>
  <c r="BR63" i="170"/>
  <c r="BS63" i="170"/>
  <c r="BT63" i="170"/>
  <c r="BV63" i="170"/>
  <c r="BW63" i="170"/>
  <c r="BX63" i="170"/>
  <c r="BY63" i="170"/>
  <c r="BZ63" i="170"/>
  <c r="CA63" i="170"/>
  <c r="CB63" i="170"/>
  <c r="CD63" i="170"/>
  <c r="CE63" i="170"/>
  <c r="CF63" i="170"/>
  <c r="BI67" i="170"/>
  <c r="BJ67" i="170"/>
  <c r="BK67" i="170"/>
  <c r="BL67" i="170"/>
  <c r="BN67" i="170"/>
  <c r="BO67" i="170"/>
  <c r="BP67" i="170"/>
  <c r="BQ67" i="170"/>
  <c r="BR67" i="170"/>
  <c r="BS67" i="170"/>
  <c r="BT67" i="170"/>
  <c r="BV67" i="170"/>
  <c r="BW67" i="170"/>
  <c r="BX67" i="170"/>
  <c r="BY67" i="170"/>
  <c r="BZ67" i="170"/>
  <c r="CA67" i="170"/>
  <c r="CB67" i="170"/>
  <c r="CD67" i="170"/>
  <c r="CE67" i="170"/>
  <c r="CF67" i="170"/>
  <c r="BJ28" i="170"/>
  <c r="BS28" i="170"/>
  <c r="BI35" i="170"/>
  <c r="BJ35" i="170"/>
  <c r="BK35" i="170"/>
  <c r="BL35" i="170"/>
  <c r="BN35" i="170"/>
  <c r="BO35" i="170"/>
  <c r="BP35" i="170"/>
  <c r="BQ35" i="170"/>
  <c r="BR35" i="170"/>
  <c r="BS35" i="170"/>
  <c r="BT35" i="170"/>
  <c r="BV35" i="170"/>
  <c r="BW35" i="170"/>
  <c r="BX35" i="170"/>
  <c r="BY35" i="170"/>
  <c r="BZ35" i="170"/>
  <c r="CA35" i="170"/>
  <c r="CB35" i="170"/>
  <c r="CD35" i="170"/>
  <c r="CE35" i="170"/>
  <c r="CF35" i="170"/>
  <c r="BI41" i="170"/>
  <c r="BJ41" i="170"/>
  <c r="BK41" i="170"/>
  <c r="BL41" i="170"/>
  <c r="BN41" i="170"/>
  <c r="BO41" i="170"/>
  <c r="BP41" i="170"/>
  <c r="BQ41" i="170"/>
  <c r="BR41" i="170"/>
  <c r="BS41" i="170"/>
  <c r="BT41" i="170"/>
  <c r="BV41" i="170"/>
  <c r="BW41" i="170"/>
  <c r="BX41" i="170"/>
  <c r="BY41" i="170"/>
  <c r="BZ41" i="170"/>
  <c r="CA41" i="170"/>
  <c r="CB41" i="170"/>
  <c r="CD41" i="170"/>
  <c r="CE41" i="170"/>
  <c r="CF41" i="170"/>
  <c r="BI42" i="170"/>
  <c r="BJ42" i="170"/>
  <c r="BK42" i="170"/>
  <c r="BL42" i="170"/>
  <c r="BN42" i="170"/>
  <c r="BO42" i="170"/>
  <c r="BP42" i="170"/>
  <c r="BQ42" i="170"/>
  <c r="BR42" i="170"/>
  <c r="BS42" i="170"/>
  <c r="BT42" i="170"/>
  <c r="BV42" i="170"/>
  <c r="BW42" i="170"/>
  <c r="BX42" i="170"/>
  <c r="BY42" i="170"/>
  <c r="BZ42" i="170"/>
  <c r="CA42" i="170"/>
  <c r="CB42" i="170"/>
  <c r="CD42" i="170"/>
  <c r="CE42" i="170"/>
  <c r="CF42" i="170"/>
  <c r="BI43" i="170"/>
  <c r="BN43" i="170"/>
  <c r="BR43" i="170"/>
  <c r="BS43" i="170"/>
  <c r="BW43" i="170"/>
  <c r="CA43" i="170"/>
  <c r="CF43" i="170"/>
  <c r="CG28" i="170" l="1"/>
  <c r="AS104" i="170"/>
  <c r="CI104" i="170" s="1"/>
  <c r="AS98" i="170"/>
  <c r="CI98" i="170" s="1"/>
  <c r="AS133" i="170"/>
  <c r="CI133" i="170" s="1"/>
  <c r="BI177" i="170"/>
  <c r="AS178" i="170"/>
  <c r="AS77" i="170"/>
  <c r="CI77" i="170" s="1"/>
  <c r="AS101" i="170"/>
  <c r="CI101" i="170" s="1"/>
  <c r="BI184" i="170"/>
  <c r="AS188" i="170"/>
  <c r="BI171" i="170"/>
  <c r="AS171" i="170" s="1"/>
  <c r="CI171" i="170" s="1"/>
  <c r="AS172" i="170"/>
  <c r="AS67" i="170"/>
  <c r="CI67" i="170" s="1"/>
  <c r="BI34" i="170"/>
  <c r="AS136" i="170"/>
  <c r="BI25" i="170"/>
  <c r="AS80" i="170"/>
  <c r="AS71" i="170"/>
  <c r="CI71" i="170" s="1"/>
  <c r="CB111" i="170"/>
  <c r="CB31" i="170" s="1"/>
  <c r="BX111" i="170"/>
  <c r="BX31" i="170" s="1"/>
  <c r="BS111" i="170"/>
  <c r="BS31" i="170" s="1"/>
  <c r="BO111" i="170"/>
  <c r="BO31" i="170" s="1"/>
  <c r="BJ111" i="170"/>
  <c r="BJ31" i="170" s="1"/>
  <c r="CF97" i="170"/>
  <c r="CF30" i="170" s="1"/>
  <c r="CA97" i="170"/>
  <c r="CA30" i="170" s="1"/>
  <c r="BW97" i="170"/>
  <c r="BW30" i="170" s="1"/>
  <c r="BR97" i="170"/>
  <c r="BR30" i="170" s="1"/>
  <c r="CB119" i="170"/>
  <c r="CB32" i="170" s="1"/>
  <c r="BX119" i="170"/>
  <c r="BX32" i="170" s="1"/>
  <c r="BS119" i="170"/>
  <c r="BS32" i="170" s="1"/>
  <c r="BO119" i="170"/>
  <c r="BO32" i="170" s="1"/>
  <c r="BJ119" i="170"/>
  <c r="BJ32" i="170" s="1"/>
  <c r="CE111" i="170"/>
  <c r="CE31" i="170" s="1"/>
  <c r="BZ111" i="170"/>
  <c r="BZ31" i="170" s="1"/>
  <c r="BV111" i="170"/>
  <c r="BV31" i="170" s="1"/>
  <c r="BQ111" i="170"/>
  <c r="BQ31" i="170" s="1"/>
  <c r="BL111" i="170"/>
  <c r="BL31" i="170" s="1"/>
  <c r="CB129" i="170"/>
  <c r="CB33" i="170" s="1"/>
  <c r="BX129" i="170"/>
  <c r="BX33" i="170" s="1"/>
  <c r="BS129" i="170"/>
  <c r="BS33" i="170" s="1"/>
  <c r="BO129" i="170"/>
  <c r="BO33" i="170" s="1"/>
  <c r="BJ129" i="170"/>
  <c r="BJ33" i="170" s="1"/>
  <c r="BN97" i="170"/>
  <c r="BN30" i="170" s="1"/>
  <c r="BI97" i="170"/>
  <c r="CE97" i="170"/>
  <c r="CE30" i="170" s="1"/>
  <c r="BZ97" i="170"/>
  <c r="BZ30" i="170" s="1"/>
  <c r="BV97" i="170"/>
  <c r="BV30" i="170" s="1"/>
  <c r="BQ97" i="170"/>
  <c r="BQ30" i="170" s="1"/>
  <c r="BL97" i="170"/>
  <c r="BL30" i="170" s="1"/>
  <c r="CF129" i="170"/>
  <c r="CF33" i="170" s="1"/>
  <c r="CA33" i="170"/>
  <c r="BW129" i="170"/>
  <c r="BW33" i="170" s="1"/>
  <c r="BR129" i="170"/>
  <c r="BR33" i="170" s="1"/>
  <c r="BN129" i="170"/>
  <c r="BN33" i="170" s="1"/>
  <c r="BI129" i="170"/>
  <c r="CD97" i="170"/>
  <c r="CD30" i="170" s="1"/>
  <c r="BY97" i="170"/>
  <c r="BY30" i="170" s="1"/>
  <c r="BT97" i="170"/>
  <c r="BT30" i="170" s="1"/>
  <c r="BP97" i="170"/>
  <c r="BP30" i="170" s="1"/>
  <c r="BK97" i="170"/>
  <c r="BK30" i="170" s="1"/>
  <c r="CE119" i="170"/>
  <c r="CE32" i="170" s="1"/>
  <c r="BZ119" i="170"/>
  <c r="BZ32" i="170" s="1"/>
  <c r="BV119" i="170"/>
  <c r="BV32" i="170" s="1"/>
  <c r="BQ119" i="170"/>
  <c r="BQ32" i="170" s="1"/>
  <c r="BL119" i="170"/>
  <c r="BL32" i="170" s="1"/>
  <c r="CE129" i="170"/>
  <c r="CE33" i="170" s="1"/>
  <c r="BZ33" i="170"/>
  <c r="BV129" i="170"/>
  <c r="BV33" i="170" s="1"/>
  <c r="BQ129" i="170"/>
  <c r="BQ33" i="170" s="1"/>
  <c r="BL129" i="170"/>
  <c r="BL33" i="170" s="1"/>
  <c r="CB97" i="170"/>
  <c r="CB30" i="170" s="1"/>
  <c r="BX97" i="170"/>
  <c r="BX30" i="170" s="1"/>
  <c r="BS97" i="170"/>
  <c r="BS30" i="170" s="1"/>
  <c r="BO97" i="170"/>
  <c r="BO30" i="170" s="1"/>
  <c r="BJ97" i="170"/>
  <c r="BJ30" i="170" s="1"/>
  <c r="CD129" i="170"/>
  <c r="CD33" i="170" s="1"/>
  <c r="BY129" i="170"/>
  <c r="BY33" i="170" s="1"/>
  <c r="BT129" i="170"/>
  <c r="BT33" i="170" s="1"/>
  <c r="BP129" i="170"/>
  <c r="BP33" i="170" s="1"/>
  <c r="BK129" i="170"/>
  <c r="BK33" i="170" s="1"/>
  <c r="CE38" i="170"/>
  <c r="CE37" i="170" s="1"/>
  <c r="CE170" i="170"/>
  <c r="CB38" i="170"/>
  <c r="CB37" i="170" s="1"/>
  <c r="CB170" i="170"/>
  <c r="BZ38" i="170"/>
  <c r="BZ37" i="170" s="1"/>
  <c r="BZ170" i="170"/>
  <c r="BX38" i="170"/>
  <c r="BX37" i="170" s="1"/>
  <c r="BX170" i="170"/>
  <c r="BV38" i="170"/>
  <c r="BV37" i="170" s="1"/>
  <c r="BV170" i="170"/>
  <c r="BS38" i="170"/>
  <c r="BS37" i="170" s="1"/>
  <c r="BS170" i="170"/>
  <c r="BQ38" i="170"/>
  <c r="BQ37" i="170" s="1"/>
  <c r="BQ170" i="170"/>
  <c r="BO38" i="170"/>
  <c r="BO37" i="170" s="1"/>
  <c r="BO170" i="170"/>
  <c r="BO145" i="170" s="1"/>
  <c r="BL38" i="170"/>
  <c r="BL37" i="170" s="1"/>
  <c r="BL170" i="170"/>
  <c r="BL145" i="170" s="1"/>
  <c r="BJ38" i="170"/>
  <c r="BJ37" i="170" s="1"/>
  <c r="BJ170" i="170"/>
  <c r="CF170" i="170"/>
  <c r="CF38" i="170"/>
  <c r="CF37" i="170" s="1"/>
  <c r="CD170" i="170"/>
  <c r="CD38" i="170"/>
  <c r="CD37" i="170" s="1"/>
  <c r="CA170" i="170"/>
  <c r="CA38" i="170"/>
  <c r="CA37" i="170" s="1"/>
  <c r="BY170" i="170"/>
  <c r="BY38" i="170"/>
  <c r="BY37" i="170" s="1"/>
  <c r="BW170" i="170"/>
  <c r="BW38" i="170"/>
  <c r="BW37" i="170" s="1"/>
  <c r="BT170" i="170"/>
  <c r="BT38" i="170"/>
  <c r="BT37" i="170" s="1"/>
  <c r="BR170" i="170"/>
  <c r="BR38" i="170"/>
  <c r="BR37" i="170" s="1"/>
  <c r="BP170" i="170"/>
  <c r="BP38" i="170"/>
  <c r="BP37" i="170" s="1"/>
  <c r="BN170" i="170"/>
  <c r="BN145" i="170" s="1"/>
  <c r="BN38" i="170"/>
  <c r="BN37" i="170" s="1"/>
  <c r="BK170" i="170"/>
  <c r="BK145" i="170" s="1"/>
  <c r="BK38" i="170"/>
  <c r="BK37" i="170" s="1"/>
  <c r="CF119" i="170"/>
  <c r="CF32" i="170" s="1"/>
  <c r="CD119" i="170"/>
  <c r="CD32" i="170" s="1"/>
  <c r="CA119" i="170"/>
  <c r="CA32" i="170" s="1"/>
  <c r="BY119" i="170"/>
  <c r="BY32" i="170" s="1"/>
  <c r="BW119" i="170"/>
  <c r="BW32" i="170" s="1"/>
  <c r="BT119" i="170"/>
  <c r="BT32" i="170" s="1"/>
  <c r="BR119" i="170"/>
  <c r="BR32" i="170" s="1"/>
  <c r="BP119" i="170"/>
  <c r="BP32" i="170" s="1"/>
  <c r="BN119" i="170"/>
  <c r="BN32" i="170" s="1"/>
  <c r="BK119" i="170"/>
  <c r="BK32" i="170" s="1"/>
  <c r="BI119" i="170"/>
  <c r="CF111" i="170"/>
  <c r="CF31" i="170" s="1"/>
  <c r="CD111" i="170"/>
  <c r="CD31" i="170" s="1"/>
  <c r="CA111" i="170"/>
  <c r="CA31" i="170" s="1"/>
  <c r="BY111" i="170"/>
  <c r="BY31" i="170" s="1"/>
  <c r="BW111" i="170"/>
  <c r="BW31" i="170" s="1"/>
  <c r="BT111" i="170"/>
  <c r="BT31" i="170" s="1"/>
  <c r="BR111" i="170"/>
  <c r="BR31" i="170" s="1"/>
  <c r="BP111" i="170"/>
  <c r="BP31" i="170" s="1"/>
  <c r="BN111" i="170"/>
  <c r="BN31" i="170" s="1"/>
  <c r="BK111" i="170"/>
  <c r="BK31" i="170" s="1"/>
  <c r="BI111" i="170"/>
  <c r="CE66" i="170"/>
  <c r="CE24" i="170" s="1"/>
  <c r="CB66" i="170"/>
  <c r="CB24" i="170" s="1"/>
  <c r="BZ66" i="170"/>
  <c r="BZ24" i="170" s="1"/>
  <c r="BX66" i="170"/>
  <c r="BX24" i="170" s="1"/>
  <c r="BV66" i="170"/>
  <c r="BV24" i="170" s="1"/>
  <c r="BS66" i="170"/>
  <c r="BS24" i="170" s="1"/>
  <c r="BQ66" i="170"/>
  <c r="BQ24" i="170" s="1"/>
  <c r="BO66" i="170"/>
  <c r="BO24" i="170" s="1"/>
  <c r="BL66" i="170"/>
  <c r="BL24" i="170" s="1"/>
  <c r="BJ66" i="170"/>
  <c r="CF66" i="170"/>
  <c r="CF24" i="170" s="1"/>
  <c r="CD66" i="170"/>
  <c r="CD24" i="170" s="1"/>
  <c r="CA66" i="170"/>
  <c r="CA24" i="170" s="1"/>
  <c r="BY66" i="170"/>
  <c r="BY24" i="170" s="1"/>
  <c r="BW66" i="170"/>
  <c r="BW24" i="170" s="1"/>
  <c r="BT66" i="170"/>
  <c r="BT24" i="170" s="1"/>
  <c r="BR66" i="170"/>
  <c r="BR24" i="170" s="1"/>
  <c r="BP66" i="170"/>
  <c r="BP24" i="170" s="1"/>
  <c r="BN66" i="170"/>
  <c r="BN24" i="170" s="1"/>
  <c r="BK66" i="170"/>
  <c r="BK24" i="170" s="1"/>
  <c r="BI66" i="170"/>
  <c r="CE46" i="170"/>
  <c r="CE23" i="170" s="1"/>
  <c r="CB46" i="170"/>
  <c r="BX46" i="170"/>
  <c r="BX45" i="170" s="1"/>
  <c r="BV46" i="170"/>
  <c r="BS46" i="170"/>
  <c r="BQ46" i="170"/>
  <c r="BO46" i="170"/>
  <c r="BL46" i="170"/>
  <c r="BJ46" i="170"/>
  <c r="BZ46" i="170"/>
  <c r="BZ23" i="170" s="1"/>
  <c r="CF46" i="170"/>
  <c r="CF23" i="170" s="1"/>
  <c r="CD46" i="170"/>
  <c r="CD23" i="170" s="1"/>
  <c r="CA46" i="170"/>
  <c r="CA23" i="170" s="1"/>
  <c r="BY46" i="170"/>
  <c r="BY23" i="170" s="1"/>
  <c r="BW46" i="170"/>
  <c r="BT46" i="170"/>
  <c r="BR46" i="170"/>
  <c r="BP46" i="170"/>
  <c r="BN46" i="170"/>
  <c r="BK46" i="170"/>
  <c r="BI46" i="170"/>
  <c r="CB23" i="170"/>
  <c r="AS25" i="170" l="1"/>
  <c r="CI25" i="170" s="1"/>
  <c r="CI80" i="170"/>
  <c r="AS34" i="170"/>
  <c r="CI34" i="170" s="1"/>
  <c r="CI136" i="170"/>
  <c r="D172" i="170"/>
  <c r="CI172" i="170"/>
  <c r="D188" i="170"/>
  <c r="CI188" i="170"/>
  <c r="D178" i="170"/>
  <c r="CI178" i="170"/>
  <c r="CG21" i="170"/>
  <c r="CG22" i="170"/>
  <c r="BI170" i="170"/>
  <c r="AS170" i="170" s="1"/>
  <c r="AS38" i="170"/>
  <c r="CI38" i="170" s="1"/>
  <c r="D171" i="170"/>
  <c r="BI38" i="170"/>
  <c r="BI32" i="170"/>
  <c r="AS119" i="170"/>
  <c r="BI33" i="170"/>
  <c r="AS129" i="170"/>
  <c r="BI30" i="170"/>
  <c r="AS97" i="170"/>
  <c r="CI97" i="170" s="1"/>
  <c r="BI40" i="170"/>
  <c r="AS184" i="170"/>
  <c r="CI184" i="170" s="1"/>
  <c r="BI39" i="170"/>
  <c r="AS177" i="170"/>
  <c r="CI177" i="170" s="1"/>
  <c r="BI31" i="170"/>
  <c r="AS111" i="170"/>
  <c r="AS66" i="170"/>
  <c r="CI66" i="170" s="1"/>
  <c r="BO45" i="170"/>
  <c r="BZ22" i="170"/>
  <c r="CD22" i="170"/>
  <c r="CB22" i="170"/>
  <c r="BY22" i="170"/>
  <c r="BT36" i="170"/>
  <c r="BT29" i="170" s="1"/>
  <c r="BY36" i="170"/>
  <c r="BY29" i="170" s="1"/>
  <c r="CD36" i="170"/>
  <c r="CD29" i="170" s="1"/>
  <c r="BQ36" i="170"/>
  <c r="BQ29" i="170" s="1"/>
  <c r="BV36" i="170"/>
  <c r="BV29" i="170" s="1"/>
  <c r="BZ36" i="170"/>
  <c r="BZ29" i="170" s="1"/>
  <c r="CE36" i="170"/>
  <c r="CE29" i="170" s="1"/>
  <c r="BW36" i="170"/>
  <c r="BW29" i="170" s="1"/>
  <c r="CA36" i="170"/>
  <c r="CA29" i="170" s="1"/>
  <c r="BS36" i="170"/>
  <c r="BS29" i="170" s="1"/>
  <c r="CB36" i="170"/>
  <c r="CB29" i="170" s="1"/>
  <c r="BI23" i="170"/>
  <c r="BI45" i="170"/>
  <c r="BR23" i="170"/>
  <c r="BR22" i="170" s="1"/>
  <c r="BR45" i="170"/>
  <c r="CA22" i="170"/>
  <c r="BJ23" i="170"/>
  <c r="BJ45" i="170"/>
  <c r="BS23" i="170"/>
  <c r="BS22" i="170" s="1"/>
  <c r="BS45" i="170"/>
  <c r="CE22" i="170"/>
  <c r="BP23" i="170"/>
  <c r="BP22" i="170" s="1"/>
  <c r="BP45" i="170"/>
  <c r="BQ23" i="170"/>
  <c r="BQ22" i="170" s="1"/>
  <c r="BQ45" i="170"/>
  <c r="BK23" i="170"/>
  <c r="BK22" i="170" s="1"/>
  <c r="BK45" i="170"/>
  <c r="BT23" i="170"/>
  <c r="BT22" i="170" s="1"/>
  <c r="BT45" i="170"/>
  <c r="BL23" i="170"/>
  <c r="BL22" i="170" s="1"/>
  <c r="BL45" i="170"/>
  <c r="BV23" i="170"/>
  <c r="BV22" i="170" s="1"/>
  <c r="BV45" i="170"/>
  <c r="BN23" i="170"/>
  <c r="BN22" i="170" s="1"/>
  <c r="BN45" i="170"/>
  <c r="BW23" i="170"/>
  <c r="BW22" i="170" s="1"/>
  <c r="BW45" i="170"/>
  <c r="CF22" i="170"/>
  <c r="BK36" i="170"/>
  <c r="BK29" i="170" s="1"/>
  <c r="BO36" i="170"/>
  <c r="BO29" i="170" s="1"/>
  <c r="BL36" i="170"/>
  <c r="BL29" i="170" s="1"/>
  <c r="BN36" i="170"/>
  <c r="BN29" i="170" s="1"/>
  <c r="BR36" i="170"/>
  <c r="BR29" i="170" s="1"/>
  <c r="CF36" i="170"/>
  <c r="CF29" i="170" s="1"/>
  <c r="BP29" i="170"/>
  <c r="BJ24" i="170"/>
  <c r="BI24" i="170"/>
  <c r="BX29" i="170"/>
  <c r="BJ29" i="170"/>
  <c r="BX96" i="170"/>
  <c r="BX44" i="170" s="1"/>
  <c r="BK96" i="170"/>
  <c r="BJ96" i="170"/>
  <c r="BL96" i="170"/>
  <c r="BO23" i="170"/>
  <c r="BO22" i="170" s="1"/>
  <c r="BX23" i="170"/>
  <c r="BX22" i="170" s="1"/>
  <c r="CD45" i="170"/>
  <c r="BY45" i="170"/>
  <c r="CB45" i="170"/>
  <c r="BP96" i="170"/>
  <c r="BI96" i="170"/>
  <c r="BN96" i="170"/>
  <c r="BR96" i="170"/>
  <c r="CF96" i="170"/>
  <c r="CF45" i="170"/>
  <c r="CA45" i="170"/>
  <c r="CE45" i="170"/>
  <c r="BZ45" i="170"/>
  <c r="AS31" i="170" l="1"/>
  <c r="CI31" i="170" s="1"/>
  <c r="CI111" i="170"/>
  <c r="AS33" i="170"/>
  <c r="CI33" i="170" s="1"/>
  <c r="CI129" i="170"/>
  <c r="AS32" i="170"/>
  <c r="CI32" i="170" s="1"/>
  <c r="CI119" i="170"/>
  <c r="D170" i="170"/>
  <c r="D44" i="170" s="1"/>
  <c r="CI170" i="170"/>
  <c r="BT21" i="170"/>
  <c r="AS39" i="170"/>
  <c r="CI39" i="170" s="1"/>
  <c r="D177" i="170"/>
  <c r="AS40" i="170"/>
  <c r="CI40" i="170" s="1"/>
  <c r="D184" i="170"/>
  <c r="BI29" i="170"/>
  <c r="BI37" i="170"/>
  <c r="AS30" i="170"/>
  <c r="CI30" i="170" s="1"/>
  <c r="AS24" i="170"/>
  <c r="AS45" i="170"/>
  <c r="CI45" i="170" s="1"/>
  <c r="BY21" i="170"/>
  <c r="BZ21" i="170"/>
  <c r="CD96" i="170"/>
  <c r="CD44" i="170" s="1"/>
  <c r="BT96" i="170"/>
  <c r="BT44" i="170" s="1"/>
  <c r="CE96" i="170"/>
  <c r="CE44" i="170" s="1"/>
  <c r="BW96" i="170"/>
  <c r="BW44" i="170" s="1"/>
  <c r="BQ96" i="170"/>
  <c r="BQ44" i="170" s="1"/>
  <c r="BX21" i="170"/>
  <c r="BS96" i="170"/>
  <c r="BS44" i="170" s="1"/>
  <c r="BO21" i="170"/>
  <c r="BY96" i="170"/>
  <c r="BY44" i="170" s="1"/>
  <c r="CB21" i="170"/>
  <c r="BZ96" i="170"/>
  <c r="BZ44" i="170" s="1"/>
  <c r="CB96" i="170"/>
  <c r="CB44" i="170" s="1"/>
  <c r="CA96" i="170"/>
  <c r="CA44" i="170" s="1"/>
  <c r="BV96" i="170"/>
  <c r="BV44" i="170" s="1"/>
  <c r="CD21" i="170"/>
  <c r="CA21" i="170"/>
  <c r="BI22" i="170"/>
  <c r="BK21" i="170"/>
  <c r="BP21" i="170"/>
  <c r="BW21" i="170"/>
  <c r="BV21" i="170"/>
  <c r="BS21" i="170"/>
  <c r="BQ21" i="170"/>
  <c r="BR21" i="170"/>
  <c r="CF21" i="170"/>
  <c r="BN21" i="170"/>
  <c r="BL21" i="170"/>
  <c r="CE21" i="170"/>
  <c r="BJ22" i="170"/>
  <c r="BJ21" i="170" s="1"/>
  <c r="BO96" i="170"/>
  <c r="BO44" i="170" s="1"/>
  <c r="BK44" i="170"/>
  <c r="BJ44" i="170"/>
  <c r="BP44" i="170"/>
  <c r="BL44" i="170"/>
  <c r="CF44" i="170"/>
  <c r="BN44" i="170"/>
  <c r="BR44" i="170"/>
  <c r="BI44" i="170"/>
  <c r="AS22" i="170" l="1"/>
  <c r="CI22" i="170" s="1"/>
  <c r="CI24" i="170"/>
  <c r="AS29" i="170"/>
  <c r="CI29" i="170" s="1"/>
  <c r="AS37" i="170"/>
  <c r="CI37" i="170" s="1"/>
  <c r="BI21" i="170"/>
  <c r="AS96" i="170"/>
  <c r="AS44" i="170" l="1"/>
  <c r="CI44" i="170" s="1"/>
  <c r="CI96" i="170"/>
  <c r="AS21" i="170"/>
  <c r="CI21" i="170" s="1"/>
  <c r="CH20" i="170" l="1"/>
  <c r="CI20" i="170" s="1"/>
  <c r="CJ20" i="170" s="1"/>
  <c r="CK20" i="170" s="1"/>
  <c r="S24" i="170" l="1"/>
  <c r="S22" i="170" s="1"/>
  <c r="S21" i="170" s="1"/>
  <c r="P24" i="170" l="1"/>
  <c r="P22" i="170" s="1"/>
  <c r="P21" i="170" s="1"/>
  <c r="H21" i="170" s="1"/>
  <c r="R24" i="170" l="1"/>
  <c r="R22" i="170" s="1"/>
  <c r="R21" i="170" s="1"/>
  <c r="O24" i="170" l="1"/>
  <c r="O22" i="170" s="1"/>
  <c r="O21" i="170" s="1"/>
  <c r="G21" i="170" s="1"/>
  <c r="E187" i="170" l="1"/>
  <c r="E60" i="170"/>
  <c r="E119" i="170"/>
  <c r="E179" i="170"/>
  <c r="E186" i="170"/>
  <c r="E22" i="170"/>
  <c r="E50" i="170"/>
  <c r="E172" i="170"/>
  <c r="E46" i="170"/>
  <c r="E62" i="170"/>
  <c r="E111" i="170"/>
  <c r="E127" i="170"/>
  <c r="E42" i="170"/>
  <c r="E190" i="170"/>
  <c r="E175" i="170"/>
  <c r="E176" i="170"/>
  <c r="E192" i="170"/>
  <c r="E174" i="170"/>
  <c r="E128" i="170"/>
  <c r="E133" i="170"/>
  <c r="E43" i="170"/>
  <c r="E132" i="170"/>
  <c r="E53" i="170"/>
  <c r="E29" i="170"/>
  <c r="E31" i="170"/>
  <c r="E58" i="170"/>
  <c r="E63" i="170"/>
  <c r="E178" i="170"/>
  <c r="E188" i="170"/>
  <c r="E56" i="170"/>
  <c r="E37" i="170"/>
  <c r="E180" i="170"/>
  <c r="E33" i="170"/>
  <c r="E126" i="170"/>
  <c r="E177" i="170"/>
  <c r="E39" i="170"/>
  <c r="E40" i="170"/>
  <c r="E96" i="170"/>
  <c r="E49" i="170"/>
  <c r="E23" i="170"/>
  <c r="E184" i="170"/>
  <c r="E129" i="170"/>
  <c r="E193" i="170"/>
  <c r="E54" i="170"/>
  <c r="E125" i="170"/>
  <c r="E32" i="170"/>
  <c r="E191" i="170"/>
  <c r="E41" i="170"/>
  <c r="E117" i="170"/>
  <c r="E64" i="170"/>
  <c r="E170" i="170"/>
  <c r="E52" i="170"/>
  <c r="E173" i="170"/>
  <c r="E59" i="170"/>
  <c r="E65" i="170"/>
  <c r="E118" i="170"/>
  <c r="E51" i="170"/>
  <c r="E66" i="170"/>
  <c r="E24" i="170"/>
  <c r="E182" i="170"/>
  <c r="E57" i="170"/>
  <c r="E183" i="170"/>
  <c r="E185" i="170"/>
  <c r="E181" i="170"/>
  <c r="E131" i="170"/>
  <c r="E61" i="170"/>
  <c r="E55" i="170"/>
  <c r="E189" i="170"/>
  <c r="E171" i="170"/>
  <c r="E38" i="170"/>
  <c r="F111" i="170" l="1"/>
  <c r="F96" i="170"/>
  <c r="F45" i="170"/>
  <c r="F65" i="170"/>
  <c r="F60" i="170"/>
  <c r="F54" i="170"/>
  <c r="F64" i="170"/>
  <c r="F55" i="170"/>
  <c r="F51" i="170"/>
  <c r="F117" i="170"/>
  <c r="F118" i="170"/>
  <c r="F119" i="170"/>
  <c r="F126" i="170"/>
  <c r="F133" i="170"/>
  <c r="F185" i="170"/>
  <c r="F44" i="170"/>
  <c r="F61" i="170"/>
  <c r="F178" i="170"/>
  <c r="F132" i="170"/>
  <c r="F41" i="170"/>
  <c r="F52" i="170"/>
  <c r="F46" i="170"/>
  <c r="F38" i="170"/>
  <c r="F62" i="170"/>
  <c r="F49" i="170"/>
  <c r="F37" i="170"/>
  <c r="F50" i="170"/>
  <c r="F131" i="170"/>
  <c r="F42" i="170"/>
  <c r="F53" i="170"/>
  <c r="F58" i="170"/>
  <c r="F39" i="170"/>
  <c r="F129" i="170"/>
  <c r="F57" i="170"/>
  <c r="F59" i="170"/>
  <c r="F56" i="170"/>
  <c r="F43" i="170"/>
  <c r="F40" i="170"/>
  <c r="AZ56" i="170" l="1"/>
  <c r="AZ55" i="170" s="1"/>
  <c r="AZ57" i="170"/>
  <c r="AZ58" i="170"/>
  <c r="AZ53" i="170"/>
  <c r="AZ64" i="170"/>
  <c r="AZ50" i="170"/>
  <c r="AZ62" i="170"/>
  <c r="AZ61" i="170"/>
  <c r="AZ49" i="170"/>
  <c r="AZ52" i="170"/>
  <c r="AZ60" i="170"/>
  <c r="AZ65" i="170"/>
  <c r="J40" i="170"/>
  <c r="G38" i="170"/>
  <c r="J111" i="170"/>
  <c r="K45" i="170"/>
  <c r="J42" i="170"/>
  <c r="H46" i="170"/>
  <c r="J87" i="170"/>
  <c r="J32" i="170"/>
  <c r="K111" i="170"/>
  <c r="K87" i="170"/>
  <c r="J119" i="170"/>
  <c r="J22" i="170"/>
  <c r="H41" i="170"/>
  <c r="G24" i="170"/>
  <c r="H43" i="170"/>
  <c r="G46" i="170"/>
  <c r="H119" i="170"/>
  <c r="H31" i="170"/>
  <c r="G43" i="170"/>
  <c r="J23" i="170"/>
  <c r="J46" i="170"/>
  <c r="J29" i="170"/>
  <c r="G40" i="170"/>
  <c r="H111" i="170"/>
  <c r="H29" i="170"/>
  <c r="J37" i="170"/>
  <c r="K39" i="170"/>
  <c r="H22" i="170"/>
  <c r="K37" i="170"/>
  <c r="K127" i="170"/>
  <c r="J41" i="170"/>
  <c r="G29" i="170"/>
  <c r="J38" i="170"/>
  <c r="H42" i="170"/>
  <c r="J45" i="170"/>
  <c r="J21" i="170"/>
  <c r="G42" i="170"/>
  <c r="K46" i="170"/>
  <c r="H28" i="170"/>
  <c r="H24" i="170"/>
  <c r="H40" i="170"/>
  <c r="K43" i="170"/>
  <c r="G111" i="170"/>
  <c r="K119" i="170"/>
  <c r="K38" i="170"/>
  <c r="H23" i="170"/>
  <c r="G37" i="170"/>
  <c r="J96" i="170"/>
  <c r="G23" i="170"/>
  <c r="K44" i="170"/>
  <c r="J125" i="170"/>
  <c r="H38" i="170"/>
  <c r="K23" i="170"/>
  <c r="H96" i="170"/>
  <c r="G45" i="170"/>
  <c r="K31" i="170"/>
  <c r="G87" i="170"/>
  <c r="J31" i="170"/>
  <c r="G193" i="170"/>
  <c r="K32" i="170"/>
  <c r="G119" i="170"/>
  <c r="G31" i="170"/>
  <c r="J43" i="170"/>
  <c r="K128" i="170"/>
  <c r="J28" i="170"/>
  <c r="G66" i="170"/>
  <c r="H44" i="170"/>
  <c r="H39" i="170"/>
  <c r="H32" i="170"/>
  <c r="J39" i="170"/>
  <c r="K96" i="170"/>
  <c r="H117" i="170"/>
  <c r="G44" i="170"/>
  <c r="K33" i="170"/>
  <c r="K41" i="170"/>
  <c r="H33" i="170"/>
  <c r="J191" i="170"/>
  <c r="K193" i="170"/>
  <c r="K66" i="170"/>
  <c r="K24" i="170"/>
  <c r="H184" i="170"/>
  <c r="J44" i="170"/>
  <c r="G39" i="170"/>
  <c r="J33" i="170"/>
  <c r="H37" i="170"/>
  <c r="J129" i="170"/>
  <c r="G28" i="170"/>
  <c r="K177" i="170"/>
  <c r="G184" i="170"/>
  <c r="J117" i="170"/>
  <c r="J172" i="170"/>
  <c r="H172" i="170"/>
  <c r="K188" i="170"/>
  <c r="H57" i="170"/>
  <c r="G22" i="170"/>
  <c r="G129" i="170"/>
  <c r="G33" i="170"/>
  <c r="K192" i="170"/>
  <c r="K42" i="170"/>
  <c r="H125" i="170"/>
  <c r="J177" i="170"/>
  <c r="J192" i="170"/>
  <c r="G127" i="170"/>
  <c r="K129" i="170"/>
  <c r="H179" i="170"/>
  <c r="K40" i="170"/>
  <c r="J171" i="170"/>
  <c r="K125" i="170"/>
  <c r="J127" i="170"/>
  <c r="J193" i="170"/>
  <c r="G192" i="170"/>
  <c r="K191" i="170"/>
  <c r="K22" i="170"/>
  <c r="J24" i="170"/>
  <c r="K28" i="170"/>
  <c r="G171" i="170"/>
  <c r="K29" i="170"/>
  <c r="H45" i="170"/>
  <c r="K178" i="170"/>
  <c r="J183" i="170"/>
  <c r="H171" i="170"/>
  <c r="H66" i="170"/>
  <c r="K21" i="170"/>
  <c r="G41" i="170"/>
  <c r="G49" i="170"/>
  <c r="K184" i="170"/>
  <c r="K49" i="170"/>
  <c r="H193" i="170"/>
  <c r="H129" i="170"/>
  <c r="K117" i="170"/>
  <c r="J133" i="170"/>
  <c r="K189" i="170"/>
  <c r="H60" i="170"/>
  <c r="J57" i="170"/>
  <c r="K51" i="170"/>
  <c r="H58" i="170"/>
  <c r="H87" i="170"/>
  <c r="H177" i="170"/>
  <c r="H188" i="170"/>
  <c r="J179" i="170"/>
  <c r="J58" i="170"/>
  <c r="G131" i="170"/>
  <c r="G126" i="170"/>
  <c r="G173" i="170"/>
  <c r="G132" i="170"/>
  <c r="H187" i="170"/>
  <c r="K57" i="170"/>
  <c r="K56" i="170"/>
  <c r="J53" i="170"/>
  <c r="G179" i="170"/>
  <c r="G55" i="170"/>
  <c r="K186" i="170"/>
  <c r="J188" i="170"/>
  <c r="K190" i="170"/>
  <c r="H54" i="170"/>
  <c r="K53" i="170"/>
  <c r="H55" i="170"/>
  <c r="H61" i="170"/>
  <c r="K55" i="170"/>
  <c r="H51" i="170"/>
  <c r="J56" i="170"/>
  <c r="G180" i="170"/>
  <c r="G133" i="170"/>
  <c r="K132" i="170"/>
  <c r="G53" i="170"/>
  <c r="G63" i="170"/>
  <c r="J174" i="170"/>
  <c r="K133" i="170"/>
  <c r="G125" i="170"/>
  <c r="G32" i="170"/>
  <c r="J66" i="170"/>
  <c r="G128" i="170"/>
  <c r="J128" i="170"/>
  <c r="H191" i="170"/>
  <c r="H127" i="170"/>
  <c r="G177" i="170"/>
  <c r="H192" i="170"/>
  <c r="G191" i="170"/>
  <c r="G117" i="170"/>
  <c r="G96" i="170"/>
  <c r="J184" i="170"/>
  <c r="J126" i="170"/>
  <c r="H189" i="170"/>
  <c r="H52" i="170"/>
  <c r="H178" i="170"/>
  <c r="G181" i="170"/>
  <c r="H50" i="170"/>
  <c r="G176" i="170"/>
  <c r="H133" i="170"/>
  <c r="K63" i="170"/>
  <c r="G61" i="170"/>
  <c r="K173" i="170"/>
  <c r="J180" i="170"/>
  <c r="H170" i="170"/>
  <c r="H118" i="170"/>
  <c r="J186" i="170"/>
  <c r="G187" i="170"/>
  <c r="J170" i="170"/>
  <c r="G60" i="170"/>
  <c r="K185" i="170"/>
  <c r="J59" i="170"/>
  <c r="H182" i="170"/>
  <c r="G175" i="170"/>
  <c r="G188" i="170"/>
  <c r="K183" i="170"/>
  <c r="J178" i="170"/>
  <c r="K60" i="170"/>
  <c r="J185" i="170"/>
  <c r="J189" i="170"/>
  <c r="K170" i="170"/>
  <c r="J118" i="170"/>
  <c r="H190" i="170"/>
  <c r="J61" i="170"/>
  <c r="G186" i="170"/>
  <c r="H183" i="170"/>
  <c r="G65" i="170"/>
  <c r="G182" i="170"/>
  <c r="H62" i="170"/>
  <c r="H132" i="170"/>
  <c r="K180" i="170"/>
  <c r="J52" i="170"/>
  <c r="K171" i="170"/>
  <c r="H49" i="170"/>
  <c r="J49" i="170"/>
  <c r="K182" i="170"/>
  <c r="G57" i="170"/>
  <c r="G118" i="170"/>
  <c r="K181" i="170"/>
  <c r="H128" i="170"/>
  <c r="K61" i="170"/>
  <c r="J173" i="170"/>
  <c r="K126" i="170"/>
  <c r="H181" i="170"/>
  <c r="H186" i="170"/>
  <c r="G174" i="170"/>
  <c r="K50" i="170"/>
  <c r="J62" i="170"/>
  <c r="J64" i="170"/>
  <c r="J181" i="170"/>
  <c r="K179" i="170"/>
  <c r="J131" i="170"/>
  <c r="J50" i="170"/>
  <c r="J55" i="170"/>
  <c r="J54" i="170"/>
  <c r="K187" i="170"/>
  <c r="J65" i="170"/>
  <c r="G190" i="170"/>
  <c r="H176" i="170"/>
  <c r="G62" i="170"/>
  <c r="G64" i="170"/>
  <c r="H63" i="170"/>
  <c r="J132" i="170"/>
  <c r="H185" i="170"/>
  <c r="H126" i="170"/>
  <c r="K59" i="170"/>
  <c r="K65" i="170"/>
  <c r="J63" i="170"/>
  <c r="K131" i="170"/>
  <c r="H53" i="170"/>
  <c r="G59" i="170"/>
  <c r="J60" i="170"/>
  <c r="H64" i="170"/>
  <c r="H56" i="170"/>
  <c r="J176" i="170"/>
  <c r="G50" i="170"/>
  <c r="H65" i="170"/>
  <c r="G54" i="170"/>
  <c r="G58" i="170"/>
  <c r="J187" i="170"/>
  <c r="J190" i="170"/>
  <c r="K58" i="170"/>
  <c r="J182" i="170"/>
  <c r="G183" i="170"/>
  <c r="K54" i="170"/>
  <c r="H180" i="170"/>
  <c r="H131" i="170"/>
  <c r="K118" i="170"/>
  <c r="K175" i="170"/>
  <c r="K174" i="170"/>
  <c r="H175" i="170"/>
  <c r="G56" i="170"/>
  <c r="K62" i="170"/>
  <c r="K172" i="170"/>
  <c r="G51" i="170"/>
  <c r="J51" i="170"/>
  <c r="K64" i="170"/>
  <c r="G172" i="170"/>
  <c r="G52" i="170"/>
  <c r="H173" i="170"/>
  <c r="K52" i="170"/>
  <c r="G178" i="170"/>
  <c r="G185" i="170"/>
  <c r="G189" i="170"/>
  <c r="H59" i="170"/>
  <c r="L87" i="170"/>
  <c r="L111" i="170"/>
  <c r="L44" i="170"/>
  <c r="L24" i="170"/>
  <c r="L46" i="170"/>
  <c r="L38" i="170"/>
  <c r="L28" i="170"/>
  <c r="L119" i="170"/>
  <c r="L39" i="170"/>
  <c r="L22" i="170"/>
  <c r="L31" i="170"/>
  <c r="L41" i="170"/>
  <c r="L129" i="170"/>
  <c r="L33" i="170"/>
  <c r="L40" i="170"/>
  <c r="L21" i="170"/>
  <c r="L32" i="170"/>
  <c r="L65" i="170"/>
  <c r="L174" i="170"/>
  <c r="L172" i="170"/>
  <c r="L54" i="170"/>
  <c r="L183" i="170"/>
  <c r="L175" i="170"/>
  <c r="L132" i="170"/>
  <c r="L191" i="170"/>
  <c r="L57" i="170"/>
  <c r="L177" i="170"/>
  <c r="L37" i="170"/>
  <c r="L66" i="170"/>
  <c r="L193" i="170"/>
  <c r="L43" i="170"/>
  <c r="L184" i="170"/>
  <c r="L23" i="170"/>
  <c r="L29" i="170"/>
  <c r="L179" i="170"/>
  <c r="L188" i="170"/>
  <c r="L59" i="170"/>
  <c r="L64" i="170"/>
  <c r="L50" i="170"/>
  <c r="L49" i="170"/>
  <c r="L171" i="170"/>
  <c r="L118" i="170"/>
  <c r="L51" i="170"/>
  <c r="L131" i="170"/>
  <c r="L56" i="170"/>
  <c r="L133" i="170"/>
  <c r="L190" i="170"/>
  <c r="L186" i="170"/>
  <c r="L189" i="170"/>
  <c r="L52" i="170"/>
  <c r="L96" i="170"/>
  <c r="L192" i="170"/>
  <c r="L42" i="170"/>
  <c r="L187" i="170"/>
  <c r="L117" i="170"/>
  <c r="L125" i="170"/>
  <c r="L61" i="170"/>
  <c r="L178" i="170"/>
  <c r="L176" i="170"/>
  <c r="L182" i="170"/>
  <c r="L173" i="170"/>
  <c r="L185" i="170"/>
  <c r="L180" i="170"/>
  <c r="L55" i="170"/>
  <c r="L60" i="170"/>
  <c r="L58" i="170"/>
  <c r="L53" i="170"/>
  <c r="L62" i="170"/>
  <c r="L126" i="170"/>
  <c r="L181" i="170"/>
  <c r="L63" i="170"/>
  <c r="L170" i="170"/>
  <c r="F77" i="170"/>
  <c r="L77" i="170"/>
  <c r="H77" i="170"/>
  <c r="G77" i="170"/>
  <c r="K77" i="170"/>
  <c r="J77" i="170"/>
  <c r="E77" i="170"/>
  <c r="AZ51" i="170" l="1"/>
  <c r="AZ59" i="170"/>
  <c r="AZ63" i="170"/>
  <c r="AZ54" i="170"/>
  <c r="AZ47" i="170"/>
  <c r="E78" i="170"/>
  <c r="AZ46" i="170" l="1"/>
  <c r="AZ23" i="170" s="1"/>
  <c r="F78" i="170"/>
  <c r="AZ45" i="170" l="1"/>
  <c r="AZ44" i="170" s="1"/>
  <c r="AZ22" i="170"/>
  <c r="AZ21" i="170" s="1"/>
  <c r="H78" i="170"/>
  <c r="K78" i="170"/>
  <c r="G78" i="170"/>
  <c r="J78" i="170"/>
  <c r="L79" i="170"/>
  <c r="K79" i="170"/>
  <c r="E79" i="170"/>
  <c r="F79" i="170" l="1"/>
  <c r="G79" i="170" l="1"/>
  <c r="J79" i="170"/>
  <c r="H79" i="170"/>
</calcChain>
</file>

<file path=xl/sharedStrings.xml><?xml version="1.0" encoding="utf-8"?>
<sst xmlns="http://schemas.openxmlformats.org/spreadsheetml/2006/main" count="1186" uniqueCount="438">
  <si>
    <t>к приказу Минэнерго России</t>
  </si>
  <si>
    <t>МВт</t>
  </si>
  <si>
    <t>МВ×А</t>
  </si>
  <si>
    <t>Мвар</t>
  </si>
  <si>
    <t>Причины отклонений</t>
  </si>
  <si>
    <t>%</t>
  </si>
  <si>
    <t>млн рублей
 (без НДС)</t>
  </si>
  <si>
    <t>План</t>
  </si>
  <si>
    <t>Факт</t>
  </si>
  <si>
    <t>Всего</t>
  </si>
  <si>
    <t>млн рублей (без НДС)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</si>
  <si>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</si>
  <si>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</si>
  <si>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</si>
  <si>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</si>
  <si>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</si>
  <si>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1</t>
  </si>
  <si>
    <t>Реконструкция ВЛ-110 кВ "Гамма - Комсомольский"</t>
  </si>
  <si>
    <t>Г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</si>
  <si>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</si>
  <si>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</si>
  <si>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</si>
  <si>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</si>
  <si>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</si>
  <si>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</si>
  <si>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</si>
  <si>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</si>
  <si>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</si>
  <si>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</si>
  <si>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</si>
  <si>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</si>
  <si>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</si>
  <si>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</si>
  <si>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</si>
  <si>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</si>
  <si>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</si>
  <si>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</si>
  <si>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</si>
  <si>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</si>
  <si>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</si>
  <si>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</si>
  <si>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</si>
  <si>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</si>
  <si>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</si>
  <si>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</si>
  <si>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</si>
  <si>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</si>
  <si>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</si>
  <si>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</si>
  <si>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</si>
  <si>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</si>
  <si>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</si>
  <si>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</si>
  <si>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</si>
  <si>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</si>
  <si>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</si>
  <si>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</si>
  <si>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</si>
  <si>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</si>
  <si>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</si>
  <si>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</si>
  <si>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</si>
  <si>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</si>
  <si>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</si>
  <si>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</si>
  <si>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</si>
  <si>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</si>
  <si>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</si>
  <si>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</si>
  <si>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</si>
  <si>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</si>
  <si>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</si>
  <si>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</si>
  <si>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</si>
  <si>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</si>
  <si>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</si>
  <si>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</si>
  <si>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</si>
  <si>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</si>
  <si>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</si>
  <si>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</si>
  <si>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</si>
  <si>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</si>
  <si>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</si>
  <si>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</si>
  <si>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</si>
  <si>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</si>
  <si>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</si>
  <si>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</si>
  <si>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</si>
  <si>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</si>
  <si>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</si>
  <si>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</si>
  <si>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</si>
  <si>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</si>
  <si>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</si>
  <si>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</si>
  <si>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</si>
  <si>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</si>
  <si>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</si>
  <si>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</si>
  <si>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</si>
  <si>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</si>
  <si>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</si>
  <si>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</si>
  <si>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</si>
  <si>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</si>
  <si>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</si>
  <si>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</si>
  <si>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</si>
  <si>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</si>
  <si>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</si>
  <si>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</si>
  <si>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</si>
  <si>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</si>
  <si>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</si>
  <si>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</si>
  <si>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</si>
  <si>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</si>
  <si>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</si>
  <si>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</si>
  <si>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</si>
  <si>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</si>
  <si>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</si>
  <si>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</si>
  <si>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</si>
  <si>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</si>
  <si>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</si>
  <si>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</si>
  <si>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</si>
  <si>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</si>
  <si>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</si>
  <si>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</si>
  <si>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</si>
  <si>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</si>
  <si>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</si>
  <si>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</si>
  <si>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</si>
  <si>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</si>
  <si>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</si>
  <si>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</si>
  <si>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</si>
  <si>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</si>
  <si>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</si>
  <si>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</si>
  <si>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</si>
  <si>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</si>
  <si>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</si>
  <si>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</si>
  <si>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</si>
  <si>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</si>
  <si>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</si>
  <si>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</si>
  <si>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</si>
  <si>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</si>
  <si>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</si>
  <si>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</si>
  <si>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</si>
  <si>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</si>
  <si>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</si>
  <si>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</si>
  <si>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</si>
  <si>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</si>
  <si>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</si>
  <si>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</si>
  <si>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</si>
  <si>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</si>
  <si>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</si>
  <si>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</si>
  <si>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</si>
  <si>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</si>
  <si>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</si>
  <si>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</si>
  <si>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</si>
  <si>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</si>
  <si>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</si>
  <si>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</si>
  <si>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</si>
  <si>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</si>
  <si>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</si>
  <si>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</si>
  <si>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</si>
  <si>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</si>
  <si>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</si>
  <si>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</si>
  <si>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</si>
  <si>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</si>
  <si>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</si>
  <si>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</si>
  <si>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</si>
  <si>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</si>
  <si>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</si>
  <si>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</si>
  <si>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</si>
  <si>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</si>
  <si>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</si>
  <si>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</si>
  <si>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</si>
  <si>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</si>
  <si>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</si>
  <si>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</si>
  <si>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</si>
  <si>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</si>
  <si>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</si>
  <si>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</si>
  <si>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</si>
  <si>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</si>
  <si>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</si>
  <si>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</si>
  <si>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</si>
  <si>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</si>
  <si>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</si>
  <si>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</si>
  <si>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</si>
  <si>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</si>
  <si>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</si>
  <si>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</si>
  <si>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</si>
  <si>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</si>
  <si>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</si>
  <si>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</si>
  <si>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</si>
  <si>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</si>
  <si>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</si>
  <si>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</si>
  <si>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</si>
  <si>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</si>
  <si>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</si>
  <si>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</si>
  <si>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</si>
  <si>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</si>
  <si>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</si>
  <si>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</si>
  <si>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</si>
  <si>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</si>
  <si>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</si>
  <si>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</si>
  <si>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</si>
  <si>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</si>
  <si>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1.2.7.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</si>
  <si>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 АО "Чукотэнерго"</t>
    </r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</si>
  <si>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</si>
  <si>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</si>
  <si>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</si>
  <si>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</si>
  <si>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</si>
  <si>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</si>
  <si>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</si>
  <si>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</si>
  <si>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</si>
  <si>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</si>
  <si>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</si>
  <si>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</si>
  <si>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</si>
  <si>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</si>
  <si>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</si>
  <si>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</si>
  <si>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</si>
  <si>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</si>
  <si>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</si>
  <si>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</si>
  <si>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</si>
  <si>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</si>
  <si>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</si>
  <si>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</si>
  <si>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</si>
  <si>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</si>
  <si>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</si>
  <si>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</si>
  <si>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</si>
  <si>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</si>
  <si>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</si>
  <si>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</si>
  <si>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</si>
  <si>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</si>
  <si>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</si>
  <si>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</si>
  <si>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</si>
  <si>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</si>
  <si>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</si>
  <si>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</si>
  <si>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</si>
  <si>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</si>
  <si>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</si>
  <si>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</si>
  <si>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</si>
  <si>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</si>
  <si>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</si>
  <si>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</si>
  <si>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</si>
  <si>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 xml:space="preserve">                 полное наименование субъекта электроэнергетики</t>
  </si>
  <si>
    <t>Первоначальная стоимость принимаемых к учету основных средств и нематериальных активов, млн рублей (без НДС)</t>
  </si>
  <si>
    <t>5.6.</t>
  </si>
  <si>
    <t>5.7.</t>
  </si>
  <si>
    <t>5.1.6.</t>
  </si>
  <si>
    <t>5.1.7.</t>
  </si>
  <si>
    <t>5.2.6.</t>
  </si>
  <si>
    <t>5.2.7.</t>
  </si>
  <si>
    <t>5.3.6.</t>
  </si>
  <si>
    <t>5.3.7.</t>
  </si>
  <si>
    <t>5.4.6.</t>
  </si>
  <si>
    <t>5.4.7.</t>
  </si>
  <si>
    <t>6.6.</t>
  </si>
  <si>
    <t>6.7.</t>
  </si>
  <si>
    <t>6.1.7.</t>
  </si>
  <si>
    <t>6.2.6.</t>
  </si>
  <si>
    <t>6.2.7.</t>
  </si>
  <si>
    <t>6.3.6.</t>
  </si>
  <si>
    <t>6.3.7.</t>
  </si>
  <si>
    <t>6.4.6.</t>
  </si>
  <si>
    <t>6.4.7.</t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</si>
  <si>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</si>
  <si>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</si>
  <si>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</si>
  <si>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</si>
  <si>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Строительство двух одноцепных ВЛ 110 кВ Певек-Билибино (этап строительства №2)</t>
  </si>
  <si>
    <t>Газификация Анадырской ТЭЦ (2 этап)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</si>
  <si>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</si>
  <si>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</si>
  <si>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</si>
  <si>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</si>
  <si>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</si>
  <si>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K_524-АТ-30_1</t>
  </si>
  <si>
    <t>K_524-ЭГ-41</t>
  </si>
  <si>
    <t>1.3.2.2</t>
  </si>
  <si>
    <t>K_524-ИА-н-06</t>
  </si>
  <si>
    <t>Строительство здания гаража на 6 машиномест Эгвекинотской ГРЭС (400 кв/м)</t>
  </si>
  <si>
    <t>F_524-ЭГ-11</t>
  </si>
  <si>
    <t>Приобретение вакуумного выключателя 6 кВ ВВ/TEL для нужд Эгвекинотской ГРЭС в количестве 5 шт.</t>
  </si>
  <si>
    <t>K_524-ЭГ-н-65</t>
  </si>
  <si>
    <t>Форма 13.  Отчет об исполнении плана ввода основных средств по инвестиционным проектам инвестиционной программы (квартальный)</t>
  </si>
  <si>
    <t>Номер группы инвестиционных проектов</t>
  </si>
  <si>
    <t>Идентификатор инвестиционного проекта</t>
  </si>
  <si>
    <t xml:space="preserve">III квартал </t>
  </si>
  <si>
    <t>II квартал</t>
  </si>
  <si>
    <t>I квартал</t>
  </si>
  <si>
    <t>Отклонение от плана ввода основных средств по итогам отчетного периода</t>
  </si>
  <si>
    <t>Реконструкция системы возбуждения турбогенераторов филиала Чаунская ТЭЦ, с разработкой проекта</t>
  </si>
  <si>
    <t>K_524-ЧТ-29</t>
  </si>
  <si>
    <t>Модернизация топливоподачи котлоагрегатов Эгвекинотской ГРЭС ст. №3,4 (монтаж АСУ ТП топливными трактами)</t>
  </si>
  <si>
    <t>K_524-ЭГ-03</t>
  </si>
  <si>
    <t>Приобретение спектрофотометра для нужд ОП Анадырская ТЭЦ в кол. 2 шт.</t>
  </si>
  <si>
    <t>K_524-АТ-н-65</t>
  </si>
  <si>
    <t>Приобретение анализатора влажности угля для нужд филиала Эгвекинотская ГРЭС в кол. 1 шт.</t>
  </si>
  <si>
    <t>K_524-ЭГ-н-72</t>
  </si>
  <si>
    <t>нд</t>
  </si>
  <si>
    <t>Модернизация топливоподачи котлоагрегатов Эгвекинотской ГРЭС ст. №1,2 (монтаж АСУ ТП топливными трактами)</t>
  </si>
  <si>
    <t>K_524-ЭГ-05</t>
  </si>
  <si>
    <t>шт.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</si>
  <si>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</si>
  <si>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2021  </t>
    </r>
    <r>
      <rPr>
        <b/>
        <sz val="14"/>
        <rFont val="Times New Roman"/>
        <family val="1"/>
        <charset val="204"/>
      </rPr>
      <t>год</t>
    </r>
  </si>
  <si>
    <t>Принятие основных средств и нематериальных активов к бухгалтерскому учету в 2021 году</t>
  </si>
  <si>
    <t>Реконструкция ОРУ 6/35/110 кВ филиала Чаунская ТЭЦ с заменой масляных выключателей 110 кВ на элегазовые выключатели 110 кВ (3 шт.)</t>
  </si>
  <si>
    <t>K_524-ЧТ-27</t>
  </si>
  <si>
    <t>Разработка проекта на модернизацию устройств релейной защиты и автоматики</t>
  </si>
  <si>
    <t>K_524-ИА-02</t>
  </si>
  <si>
    <t>Приобретение вахтового автобуса УРАЛ для нужд филиала Северные электрические сети в кол. 1 шт.</t>
  </si>
  <si>
    <t>K_524-СЭС-н-14</t>
  </si>
  <si>
    <t>Приобретение вездехода МТЛБУ (с системой ГЛОНАС) для нужд филиала Северные электрические сети в кол. 1 шт.</t>
  </si>
  <si>
    <t>K_524-СЭС-н-15</t>
  </si>
  <si>
    <t>Приобретение УАЗ "Патриот" для нужд филиала Северные электрические сети в кол. 1 шт.</t>
  </si>
  <si>
    <t>K_524-СЭС-н-16</t>
  </si>
  <si>
    <t>Приобретение бульдозера Т10М (Т-170) для нужд филиала Северные электрические сети в кол. 1 шт.</t>
  </si>
  <si>
    <t>K_524-СЭС-н-17</t>
  </si>
  <si>
    <t>Приобретение мототехники (снегоходы) для нужд филиала Северные электрические сети в кол. 2 шт.</t>
  </si>
  <si>
    <t>K_524-СЭС-н-37</t>
  </si>
  <si>
    <t>Приобретение модулей и медиаконвертеров для нужд филиала СЭС в количестве 6 шт.</t>
  </si>
  <si>
    <t>L_524-СЭС-2021-н-01</t>
  </si>
  <si>
    <t>Замена свинцово-кислотной аккумуляторной батареи типа СК-10 филиала Чаунская ТЭЦ, с разработкой проекта</t>
  </si>
  <si>
    <t>K_524-ЧТ-28</t>
  </si>
  <si>
    <t>Реконструкция градирни станционной №1 с установкой чаши бассейна из полимерных материалов, антикоррозионным покрытием м/к башни Анадырской ТЭЦ, с разработкой проекта</t>
  </si>
  <si>
    <t>K_524-АТ-48</t>
  </si>
  <si>
    <t>Строительство производственно-жилого здания подстанции "Комсомольский" для круглосуточного обслуживания оборудования оперативным персоналом с дежурством на дому (~100 кв.м.) нужд филиала Северные электрические сети</t>
  </si>
  <si>
    <t>K_524-СЭС-28</t>
  </si>
  <si>
    <t>Строительство быстровозводимого здания под гараж для колесного автотранспорта  (15х30) нужд филиала Северные электрические сети</t>
  </si>
  <si>
    <t>K_524-СЭС-29</t>
  </si>
  <si>
    <t>Приобретение вертикально-сверлильного станка 2 RS50 для нужд ОП Анадырская ТЭЦ в кол. 1 шт.</t>
  </si>
  <si>
    <t>K_524-АТ-н-64</t>
  </si>
  <si>
    <t>Приобретение шкафа для нагревательного оборудования ЛАБ-1800 ШВ-Н  для нужд ОП Анадырская ТЭЦ в кол. 1 шт.</t>
  </si>
  <si>
    <t>K_524-АТ-н-73</t>
  </si>
  <si>
    <t>Приобретение шкафа для нагревательного оборудования ЛАБ-1600 ШВп  для нужд ОП Анадырская ТЭЦ в кол. 2 шт.</t>
  </si>
  <si>
    <t>K_524-АТ-н-74</t>
  </si>
  <si>
    <t>Приобретение пароконвектомата ITERMA G6  для нужд ОП Анадырская ТЭЦ в кол. 1 шт.</t>
  </si>
  <si>
    <t>K_524-АТ-н-76</t>
  </si>
  <si>
    <t>Приобретение бортового автомобиля Урал-NEXT 4320 с КМУ для нужд ОП Анадырская ТЭЦ в кол. 1 шт.</t>
  </si>
  <si>
    <t>K_524-АТ-н-84</t>
  </si>
  <si>
    <t>Приобретение КАМАЗа 65115-017 для нужд филиала Чаунская ТЭЦ в кол. 1 шт.</t>
  </si>
  <si>
    <t>K_524-ЧТ-н-21</t>
  </si>
  <si>
    <t>Приобретение бульдозера Б10м для нужд филиала Чаунская ТЭЦ в кол. 1 шт.</t>
  </si>
  <si>
    <t>K_524-ЧТ-н-22</t>
  </si>
  <si>
    <t>Приобретение генератора технической частоты ГТЧ-3М для нужд филиала Чаунская ТЭЦ в кол. 2 шт.</t>
  </si>
  <si>
    <t>K_524-ЧТ-н-25</t>
  </si>
  <si>
    <t>Приобретение вездеходного транспортного средства для нужд филиала Эгвекинотская ГРЭС в кол. 1 шт.</t>
  </si>
  <si>
    <t>K_524-ЭГ-н-36</t>
  </si>
  <si>
    <t>Приобретение вахтового автобуса УРАЛ 3255 00110 41 (30 посад мест) на базе шасси УРАЛ 4320-40 для нужд филиала Эгвекинотская ГРЭС в кол. 1 шт.</t>
  </si>
  <si>
    <t>K_524-ЭГ-н-23</t>
  </si>
  <si>
    <t>Приобретение станка вертикально-сверлильного 2АС132-01 для нужд филиала Эгвекинотская ГРЭС в кол. 1 шт.</t>
  </si>
  <si>
    <t>K_524-ЭГ-н-70</t>
  </si>
  <si>
    <t>Приобретение крана козлового с электрическим управлением г/п 5 т для нужд филиала Эгвекинотская ГРЭС в кол. 1 шт.</t>
  </si>
  <si>
    <t>K_524-ЭГ-н-71</t>
  </si>
  <si>
    <t>Приобретение кондуктометра "Марк-603" для нужд филиала Эгвекинотская ГРЭС в кол. 1 шт.</t>
  </si>
  <si>
    <t>K_524-ЭГ-н-73</t>
  </si>
  <si>
    <t>Приобретение шкивного электромагнитного железоотделителя (магнитного сепаратора) ЭМШ-6365 для нужд филиала Эгвекинотская ГРЭС в кол. 2 шт.</t>
  </si>
  <si>
    <t>K_524-ЭГ-н-32</t>
  </si>
  <si>
    <t>Приобретение серверного оборудования для нужд филиалов и исполнительного аппарата АО "Чукотэнерго" в кол. 4 шт.</t>
  </si>
  <si>
    <t>Приобретение печатной техники для для нужд филиалов и исполнительного аппарата АО "Чукотэнерго" (в кол. 47 шт. МФУ Work Centre)</t>
  </si>
  <si>
    <t>K_524-ИА-н-07</t>
  </si>
  <si>
    <t>Приобретение АРМов (автоматизированных рабочих мест)  для нужд филиалов и исполнительного аппарата АО "Чукотэнерго" в кол. 300 шт.</t>
  </si>
  <si>
    <t>K_524-ИА-н-08</t>
  </si>
  <si>
    <t>кв.м</t>
  </si>
  <si>
    <r>
      <t>I</t>
    </r>
    <r>
      <rPr>
        <b/>
        <sz val="12"/>
        <color theme="1"/>
        <rFont val="Sylfaen"/>
        <family val="1"/>
        <charset val="204"/>
      </rPr>
      <t>V</t>
    </r>
    <r>
      <rPr>
        <b/>
        <sz val="12"/>
        <color theme="1"/>
        <rFont val="Times New Roman"/>
        <family val="1"/>
        <charset val="204"/>
      </rPr>
      <t xml:space="preserve"> квартал</t>
    </r>
  </si>
  <si>
    <t>6.8.</t>
  </si>
  <si>
    <t>6.1.5.</t>
  </si>
  <si>
    <t>6.1.6..</t>
  </si>
  <si>
    <t>6.1.8.</t>
  </si>
  <si>
    <t>6.2.8.</t>
  </si>
  <si>
    <t>6.3.8.</t>
  </si>
  <si>
    <t>6.4.8.</t>
  </si>
  <si>
    <t>5.8.</t>
  </si>
  <si>
    <t>5.1.8.</t>
  </si>
  <si>
    <t>5.2.8.</t>
  </si>
  <si>
    <t>5.3.8.</t>
  </si>
  <si>
    <t>5.4.8.</t>
  </si>
  <si>
    <t>Приобретение генератора технической частоты ГТЧ-ОЗМ для нужд филиала Северные электрические сети в кол. 1 шт.</t>
  </si>
  <si>
    <t>K-524-CЭC-2020-н-03</t>
  </si>
  <si>
    <t>Приобретение Снегоболотохода Хищник  для нужд ОП Анадырская ТЭЦ в кол. 1 шт.</t>
  </si>
  <si>
    <t>L_524-АТ-н-99</t>
  </si>
  <si>
    <t>Приобретение снегоходов Вектор 1000 для нужд Анадырской ТЭЦ (2 шт.)</t>
  </si>
  <si>
    <t>L_524-АТ-н-101</t>
  </si>
  <si>
    <t>Приобретение микроампервольтметра М2042,  для нужд филиала Чаунская ТЭЦ в кол. 1 шт.</t>
  </si>
  <si>
    <t>L_524-ЧТ-н-50</t>
  </si>
  <si>
    <t>Приобретение персонального компьютера для нужд исполнительного аппарата АО "Чукотэнерго" в кол. 1 шт.</t>
  </si>
  <si>
    <t>К_524-ИА-2020-н-03</t>
  </si>
  <si>
    <t>реквизиты решения органа исполнительной власти, утвердившего инвестиционную программу</t>
  </si>
  <si>
    <r>
      <t>за</t>
    </r>
    <r>
      <rPr>
        <b/>
        <u/>
        <sz val="14"/>
        <rFont val="Times New Roman"/>
        <family val="1"/>
        <charset val="204"/>
      </rPr>
      <t xml:space="preserve">  </t>
    </r>
    <r>
      <rPr>
        <b/>
        <sz val="14"/>
        <rFont val="Times New Roman"/>
        <family val="1"/>
        <charset val="204"/>
      </rPr>
      <t>1 квартал 2021  года</t>
    </r>
  </si>
  <si>
    <t>Модернизация системы возбуждения турбогенератора ст. №3 Эгвекинотской ГРЭС</t>
  </si>
  <si>
    <t>K_524-ЭГ-38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</si>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</sst>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0.0000"/>
    <numFmt numFmtId="169" formatCode="#,##0.00,"/>
    <numFmt numFmtId="170" formatCode="0.00000"/>
    <numFmt numFmtId="171" formatCode="0.00000E+00"/>
    <numFmt numFmtId="172" formatCode="0.00000000"/>
    <numFmt numFmtId="173" formatCode="0.0000000000"/>
    <numFmt numFmtId="174" formatCode="0.000"/>
    <numFmt numFmtId="175" formatCode="_-* #,##0_р_._-;\-* #,##0_р_._-;_-* &quot;-&quot;_р_._-;_-@_-"/>
    <numFmt numFmtId="176" formatCode="_-* #,##0.00&quot;р.&quot;_-;\-* #,##0.00&quot;р.&quot;_-;_-* &quot;-&quot;??&quot;р.&quot;_-;_-@_-"/>
    <numFmt numFmtId="177" formatCode="0.0"/>
    <numFmt numFmtId="178" formatCode="_-* #,##0.00_-;_-* #,##0.00\-;_-* &quot;-&quot;??_-;_-@_-"/>
    <numFmt numFmtId="179" formatCode="_-* #,##0_$_-;\-* #,##0_$_-;_-* &quot;-&quot;_$_-;_-@_-"/>
    <numFmt numFmtId="180" formatCode="_-* #,##0.00_$_-;\-* #,##0.00_$_-;_-* &quot;-&quot;??_$_-;_-@_-"/>
    <numFmt numFmtId="181" formatCode="&quot;$&quot;#,##0_);[Red]\(&quot;$&quot;#,##0\)"/>
    <numFmt numFmtId="182" formatCode="_-* #,##0.00&quot;$&quot;_-;\-* #,##0.00&quot;$&quot;_-;_-* &quot;-&quot;??&quot;$&quot;_-;_-@_-"/>
    <numFmt numFmtId="183" formatCode="General_)"/>
    <numFmt numFmtId="184" formatCode="0.0000000"/>
  </numFmts>
  <fonts count="6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2"/>
      <color theme="1"/>
      <name val="Sylfaen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8"/>
      <name val="News Gothic MT"/>
      <charset val="204"/>
    </font>
    <font>
      <sz val="8"/>
      <name val="News Gothic MT"/>
      <charset val="204"/>
    </font>
    <font>
      <i/>
      <sz val="12"/>
      <name val="News Gothic MT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2"/>
      <name val="News Gothic MT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Times New Roman CYR"/>
      <charset val="204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n">
        <color indexed="64"/>
      </bottom>
      <diagonal/>
    </border>
  </borders>
  <cellStyleXfs count="44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6" fillId="0" borderId="0"/>
    <xf numFmtId="0" fontId="31" fillId="0" borderId="0"/>
    <xf numFmtId="0" fontId="31" fillId="0" borderId="0"/>
    <xf numFmtId="164" fontId="6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4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5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" fillId="0" borderId="0"/>
    <xf numFmtId="0" fontId="7" fillId="0" borderId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6" fillId="0" borderId="0"/>
    <xf numFmtId="0" fontId="39" fillId="0" borderId="0"/>
    <xf numFmtId="0" fontId="39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6" fillId="0" borderId="0"/>
    <xf numFmtId="0" fontId="36" fillId="0" borderId="0"/>
    <xf numFmtId="0" fontId="44" fillId="0" borderId="0"/>
    <xf numFmtId="0" fontId="26" fillId="0" borderId="0"/>
    <xf numFmtId="0" fontId="36" fillId="0" borderId="0"/>
    <xf numFmtId="0" fontId="36" fillId="0" borderId="0"/>
    <xf numFmtId="0" fontId="26" fillId="0" borderId="0"/>
    <xf numFmtId="0" fontId="26" fillId="0" borderId="0"/>
    <xf numFmtId="176" fontId="45" fillId="0" borderId="0">
      <protection locked="0"/>
    </xf>
    <xf numFmtId="176" fontId="45" fillId="0" borderId="0">
      <protection locked="0"/>
    </xf>
    <xf numFmtId="178" fontId="26" fillId="0" borderId="0">
      <protection locked="0"/>
    </xf>
    <xf numFmtId="178" fontId="26" fillId="0" borderId="0">
      <protection locked="0"/>
    </xf>
    <xf numFmtId="176" fontId="45" fillId="0" borderId="0">
      <protection locked="0"/>
    </xf>
    <xf numFmtId="178" fontId="26" fillId="0" borderId="0">
      <protection locked="0"/>
    </xf>
    <xf numFmtId="0" fontId="45" fillId="0" borderId="18">
      <protection locked="0"/>
    </xf>
    <xf numFmtId="0" fontId="46" fillId="0" borderId="0">
      <protection locked="0"/>
    </xf>
    <xf numFmtId="0" fontId="46" fillId="0" borderId="0">
      <protection locked="0"/>
    </xf>
    <xf numFmtId="178" fontId="26" fillId="0" borderId="18">
      <protection locked="0"/>
    </xf>
    <xf numFmtId="179" fontId="31" fillId="0" borderId="0" applyFont="0" applyFill="0" applyBorder="0" applyAlignment="0" applyProtection="0"/>
    <xf numFmtId="180" fontId="31" fillId="0" borderId="0" applyFont="0" applyFill="0" applyBorder="0" applyAlignment="0" applyProtection="0"/>
    <xf numFmtId="181" fontId="47" fillId="0" borderId="0" applyFont="0" applyFill="0" applyBorder="0" applyAlignment="0" applyProtection="0"/>
    <xf numFmtId="182" fontId="31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/>
    <xf numFmtId="0" fontId="57" fillId="0" borderId="0" applyNumberFormat="0">
      <alignment horizontal="left"/>
    </xf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183" fontId="58" fillId="0" borderId="19">
      <protection locked="0"/>
    </xf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59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83" fontId="62" fillId="25" borderId="19"/>
    <xf numFmtId="0" fontId="17" fillId="0" borderId="6" applyNumberFormat="0" applyFill="0" applyAlignment="0" applyProtection="0"/>
    <xf numFmtId="0" fontId="59" fillId="0" borderId="18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34" fillId="0" borderId="0"/>
    <xf numFmtId="0" fontId="1" fillId="0" borderId="0"/>
    <xf numFmtId="0" fontId="1" fillId="0" borderId="0"/>
    <xf numFmtId="0" fontId="7" fillId="0" borderId="0"/>
    <xf numFmtId="0" fontId="21" fillId="3" borderId="0" applyNumberFormat="0" applyBorder="0" applyAlignment="0" applyProtection="0"/>
    <xf numFmtId="177" fontId="63" fillId="26" borderId="17" applyNumberFormat="0" applyBorder="0" applyAlignment="0">
      <alignment vertical="center"/>
      <protection locked="0"/>
    </xf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1" fontId="55" fillId="0" borderId="0" applyFill="0" applyBorder="0" applyAlignment="0" applyProtection="0"/>
    <xf numFmtId="0" fontId="24" fillId="0" borderId="0" applyNumberFormat="0" applyFill="0" applyBorder="0" applyAlignment="0" applyProtection="0"/>
    <xf numFmtId="175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2" fontId="59" fillId="0" borderId="0" applyFill="0" applyBorder="0" applyAlignment="0" applyProtection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4" borderId="0" applyNumberFormat="0" applyBorder="0" applyAlignment="0" applyProtection="0"/>
    <xf numFmtId="176" fontId="45" fillId="0" borderId="0">
      <protection locked="0"/>
    </xf>
    <xf numFmtId="0" fontId="65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65" fillId="0" borderId="0"/>
    <xf numFmtId="0" fontId="65" fillId="0" borderId="0"/>
    <xf numFmtId="0" fontId="65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66" fillId="0" borderId="0"/>
    <xf numFmtId="0" fontId="1" fillId="0" borderId="0"/>
    <xf numFmtId="0" fontId="7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31" fillId="0" borderId="0"/>
    <xf numFmtId="44" fontId="1" fillId="0" borderId="0" applyFont="0" applyFill="0" applyBorder="0" applyAlignment="0" applyProtection="0"/>
    <xf numFmtId="176" fontId="67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0" fontId="39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65" fillId="0" borderId="0"/>
    <xf numFmtId="0" fontId="65" fillId="0" borderId="0"/>
    <xf numFmtId="164" fontId="26" fillId="0" borderId="0" applyFont="0" applyFill="0" applyBorder="0" applyAlignment="0" applyProtection="0"/>
    <xf numFmtId="0" fontId="68" fillId="0" borderId="0"/>
    <xf numFmtId="0" fontId="1" fillId="0" borderId="0"/>
  </cellStyleXfs>
  <cellXfs count="140">
    <xf numFmtId="0" fontId="0" fillId="0" borderId="0" xfId="0"/>
    <xf numFmtId="0" fontId="7" fillId="0" borderId="0" xfId="37" applyFont="1" applyFill="1"/>
    <xf numFmtId="0" fontId="7" fillId="0" borderId="0" xfId="37" applyFont="1" applyFill="1" applyBorder="1"/>
    <xf numFmtId="0" fontId="8" fillId="0" borderId="0" xfId="37" applyFont="1" applyFill="1"/>
    <xf numFmtId="0" fontId="8" fillId="0" borderId="0" xfId="37" applyFont="1" applyFill="1" applyAlignment="1">
      <alignment horizontal="center" vertical="center"/>
    </xf>
    <xf numFmtId="0" fontId="8" fillId="0" borderId="0" xfId="37" applyFont="1" applyFill="1" applyBorder="1" applyAlignment="1">
      <alignment horizontal="center" vertical="center"/>
    </xf>
    <xf numFmtId="0" fontId="28" fillId="0" borderId="10" xfId="45" applyFont="1" applyFill="1" applyBorder="1" applyAlignment="1">
      <alignment horizontal="center" vertical="center"/>
    </xf>
    <xf numFmtId="0" fontId="8" fillId="0" borderId="10" xfId="37" applyFont="1" applyFill="1" applyBorder="1" applyAlignment="1">
      <alignment horizontal="center" vertical="center"/>
    </xf>
    <xf numFmtId="0" fontId="8" fillId="0" borderId="10" xfId="37" applyFont="1" applyFill="1" applyBorder="1" applyAlignment="1">
      <alignment horizontal="center" vertical="center" wrapText="1"/>
    </xf>
    <xf numFmtId="0" fontId="7" fillId="24" borderId="0" xfId="37" applyFont="1" applyFill="1"/>
    <xf numFmtId="0" fontId="28" fillId="24" borderId="10" xfId="45" applyFont="1" applyFill="1" applyBorder="1" applyAlignment="1">
      <alignment horizontal="center" vertical="center"/>
    </xf>
    <xf numFmtId="2" fontId="7" fillId="24" borderId="10" xfId="0" applyNumberFormat="1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49" fontId="30" fillId="24" borderId="10" xfId="54" applyNumberFormat="1" applyFont="1" applyFill="1" applyBorder="1" applyAlignment="1">
      <alignment horizontal="center" vertical="center"/>
    </xf>
    <xf numFmtId="0" fontId="30" fillId="24" borderId="10" xfId="54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wrapText="1"/>
    </xf>
    <xf numFmtId="0" fontId="7" fillId="24" borderId="10" xfId="0" applyFont="1" applyFill="1" applyBorder="1" applyAlignment="1">
      <alignment horizontal="center" vertical="center" wrapText="1"/>
    </xf>
    <xf numFmtId="0" fontId="40" fillId="24" borderId="10" xfId="54" applyFont="1" applyFill="1" applyBorder="1" applyAlignment="1">
      <alignment horizontal="center" vertical="center" wrapText="1"/>
    </xf>
    <xf numFmtId="167" fontId="8" fillId="24" borderId="10" xfId="0" applyNumberFormat="1" applyFont="1" applyFill="1" applyBorder="1" applyAlignment="1">
      <alignment horizontal="center" vertical="center" wrapText="1"/>
    </xf>
    <xf numFmtId="0" fontId="7" fillId="24" borderId="0" xfId="37" applyFont="1" applyFill="1" applyAlignment="1">
      <alignment horizontal="center" vertical="center"/>
    </xf>
    <xf numFmtId="170" fontId="7" fillId="0" borderId="0" xfId="37" applyNumberFormat="1" applyFont="1" applyFill="1"/>
    <xf numFmtId="172" fontId="7" fillId="0" borderId="0" xfId="37" applyNumberFormat="1" applyFont="1" applyFill="1"/>
    <xf numFmtId="173" fontId="7" fillId="0" borderId="0" xfId="37" applyNumberFormat="1" applyFont="1" applyFill="1"/>
    <xf numFmtId="0" fontId="42" fillId="24" borderId="0" xfId="37" applyFont="1" applyFill="1"/>
    <xf numFmtId="0" fontId="42" fillId="24" borderId="0" xfId="37" applyFont="1" applyFill="1" applyAlignment="1">
      <alignment horizontal="center" vertical="center"/>
    </xf>
    <xf numFmtId="0" fontId="33" fillId="0" borderId="0" xfId="37" applyFont="1" applyFill="1" applyAlignment="1">
      <alignment horizontal="center" wrapText="1"/>
    </xf>
    <xf numFmtId="2" fontId="30" fillId="0" borderId="10" xfId="37" applyNumberFormat="1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 textRotation="90" wrapText="1"/>
    </xf>
    <xf numFmtId="0" fontId="29" fillId="0" borderId="10" xfId="45" applyFont="1" applyFill="1" applyBorder="1" applyAlignment="1">
      <alignment horizontal="center" vertical="center" textRotation="90" wrapText="1"/>
    </xf>
    <xf numFmtId="0" fontId="29" fillId="0" borderId="10" xfId="0" applyFont="1" applyFill="1" applyBorder="1" applyAlignment="1">
      <alignment horizontal="center" vertical="center" textRotation="90" wrapText="1"/>
    </xf>
    <xf numFmtId="0" fontId="30" fillId="0" borderId="11" xfId="37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2" fontId="30" fillId="24" borderId="10" xfId="37" applyNumberFormat="1" applyFont="1" applyFill="1" applyBorder="1" applyAlignment="1">
      <alignment horizontal="center" vertical="center" wrapText="1"/>
    </xf>
    <xf numFmtId="2" fontId="29" fillId="24" borderId="10" xfId="37" applyNumberFormat="1" applyFont="1" applyFill="1" applyBorder="1" applyAlignment="1">
      <alignment horizontal="center" vertical="center" wrapText="1"/>
    </xf>
    <xf numFmtId="2" fontId="29" fillId="24" borderId="10" xfId="0" applyNumberFormat="1" applyFont="1" applyFill="1" applyBorder="1" applyAlignment="1">
      <alignment horizontal="center" vertical="center" wrapText="1"/>
    </xf>
    <xf numFmtId="2" fontId="30" fillId="24" borderId="10" xfId="0" applyNumberFormat="1" applyFont="1" applyFill="1" applyBorder="1" applyAlignment="1">
      <alignment horizontal="center" vertical="center" wrapText="1"/>
    </xf>
    <xf numFmtId="2" fontId="8" fillId="24" borderId="10" xfId="37" applyNumberFormat="1" applyFont="1" applyFill="1" applyBorder="1" applyAlignment="1">
      <alignment horizontal="center" vertical="center" wrapText="1"/>
    </xf>
    <xf numFmtId="2" fontId="8" fillId="24" borderId="1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70" fontId="8" fillId="0" borderId="0" xfId="37" applyNumberFormat="1" applyFont="1" applyFill="1"/>
    <xf numFmtId="171" fontId="8" fillId="0" borderId="0" xfId="37" applyNumberFormat="1" applyFont="1" applyFill="1"/>
    <xf numFmtId="168" fontId="8" fillId="0" borderId="0" xfId="37" applyNumberFormat="1" applyFont="1" applyFill="1"/>
    <xf numFmtId="0" fontId="8" fillId="24" borderId="13" xfId="0" applyFont="1" applyFill="1" applyBorder="1" applyAlignment="1">
      <alignment horizontal="center" vertical="center" wrapText="1"/>
    </xf>
    <xf numFmtId="2" fontId="30" fillId="24" borderId="13" xfId="0" applyNumberFormat="1" applyFont="1" applyFill="1" applyBorder="1" applyAlignment="1">
      <alignment horizontal="center" vertical="center" wrapText="1"/>
    </xf>
    <xf numFmtId="49" fontId="8" fillId="24" borderId="10" xfId="0" applyNumberFormat="1" applyFont="1" applyFill="1" applyBorder="1" applyAlignment="1">
      <alignment horizontal="center" vertical="center"/>
    </xf>
    <xf numFmtId="0" fontId="33" fillId="0" borderId="0" xfId="37" applyFont="1" applyFill="1" applyAlignment="1">
      <alignment horizontal="center" wrapText="1"/>
    </xf>
    <xf numFmtId="0" fontId="30" fillId="24" borderId="10" xfId="45" applyFont="1" applyFill="1" applyBorder="1" applyAlignment="1">
      <alignment horizontal="center" vertical="center"/>
    </xf>
    <xf numFmtId="0" fontId="8" fillId="0" borderId="0" xfId="37" applyFont="1" applyFill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7" fillId="24" borderId="10" xfId="0" applyFont="1" applyFill="1" applyBorder="1" applyAlignment="1">
      <alignment vertical="center" wrapText="1"/>
    </xf>
    <xf numFmtId="174" fontId="7" fillId="24" borderId="10" xfId="0" applyNumberFormat="1" applyFont="1" applyFill="1" applyBorder="1" applyAlignment="1">
      <alignment horizontal="center" vertical="center" wrapText="1"/>
    </xf>
    <xf numFmtId="0" fontId="30" fillId="24" borderId="11" xfId="37" applyFont="1" applyFill="1" applyBorder="1" applyAlignment="1">
      <alignment horizontal="center" vertical="center" wrapText="1"/>
    </xf>
    <xf numFmtId="10" fontId="30" fillId="24" borderId="10" xfId="37" applyNumberFormat="1" applyFont="1" applyFill="1" applyBorder="1" applyAlignment="1">
      <alignment horizontal="center" vertical="center" wrapText="1"/>
    </xf>
    <xf numFmtId="10" fontId="29" fillId="24" borderId="10" xfId="37" applyNumberFormat="1" applyFont="1" applyFill="1" applyBorder="1" applyAlignment="1">
      <alignment horizontal="center" vertical="center" wrapText="1"/>
    </xf>
    <xf numFmtId="0" fontId="7" fillId="24" borderId="10" xfId="37" applyFont="1" applyFill="1" applyBorder="1" applyAlignment="1">
      <alignment horizontal="center" vertical="center"/>
    </xf>
    <xf numFmtId="167" fontId="8" fillId="24" borderId="10" xfId="106" applyNumberFormat="1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left" vertical="center" wrapText="1"/>
    </xf>
    <xf numFmtId="0" fontId="29" fillId="24" borderId="10" xfId="0" applyFont="1" applyFill="1" applyBorder="1" applyAlignment="1">
      <alignment vertical="center" wrapText="1"/>
    </xf>
    <xf numFmtId="0" fontId="7" fillId="24" borderId="13" xfId="0" applyFont="1" applyFill="1" applyBorder="1" applyAlignment="1">
      <alignment horizontal="center" vertical="center" wrapText="1"/>
    </xf>
    <xf numFmtId="0" fontId="32" fillId="24" borderId="10" xfId="0" applyFont="1" applyFill="1" applyBorder="1" applyAlignment="1">
      <alignment horizontal="left" vertical="center" wrapText="1"/>
    </xf>
    <xf numFmtId="0" fontId="7" fillId="24" borderId="10" xfId="0" applyFont="1" applyFill="1" applyBorder="1" applyAlignment="1">
      <alignment horizontal="left" vertical="center" wrapText="1"/>
    </xf>
    <xf numFmtId="0" fontId="30" fillId="24" borderId="0" xfId="37" applyFont="1" applyFill="1"/>
    <xf numFmtId="0" fontId="29" fillId="24" borderId="10" xfId="0" applyFont="1" applyFill="1" applyBorder="1" applyAlignment="1">
      <alignment horizontal="center" vertical="center" wrapText="1"/>
    </xf>
    <xf numFmtId="0" fontId="37" fillId="24" borderId="10" xfId="0" applyFont="1" applyFill="1" applyBorder="1" applyAlignment="1">
      <alignment vertical="center" wrapText="1"/>
    </xf>
    <xf numFmtId="0" fontId="8" fillId="24" borderId="10" xfId="37" applyFont="1" applyFill="1" applyBorder="1" applyAlignment="1">
      <alignment horizontal="center" vertical="center"/>
    </xf>
    <xf numFmtId="0" fontId="7" fillId="0" borderId="0" xfId="37" applyFont="1" applyFill="1"/>
    <xf numFmtId="0" fontId="7" fillId="24" borderId="10" xfId="54" applyFont="1" applyFill="1" applyBorder="1" applyAlignment="1">
      <alignment horizontal="left" vertical="center" wrapText="1"/>
    </xf>
    <xf numFmtId="0" fontId="7" fillId="24" borderId="10" xfId="121" applyFont="1" applyFill="1" applyBorder="1" applyAlignment="1">
      <alignment horizontal="center" vertical="center" wrapText="1"/>
    </xf>
    <xf numFmtId="0" fontId="7" fillId="24" borderId="10" xfId="431" applyFont="1" applyFill="1" applyBorder="1" applyAlignment="1">
      <alignment vertical="center" wrapText="1"/>
    </xf>
    <xf numFmtId="0" fontId="33" fillId="0" borderId="0" xfId="37" applyFont="1" applyFill="1" applyAlignment="1">
      <alignment horizontal="center" wrapText="1"/>
    </xf>
    <xf numFmtId="0" fontId="29" fillId="24" borderId="10" xfId="431" applyFont="1" applyFill="1" applyBorder="1" applyAlignment="1">
      <alignment horizontal="left" vertical="center" wrapText="1"/>
    </xf>
    <xf numFmtId="0" fontId="7" fillId="0" borderId="0" xfId="37" applyFont="1" applyFill="1"/>
    <xf numFmtId="0" fontId="7" fillId="0" borderId="0" xfId="37" applyFont="1" applyFill="1" applyBorder="1"/>
    <xf numFmtId="49" fontId="29" fillId="24" borderId="10" xfId="54" applyNumberFormat="1" applyFont="1" applyFill="1" applyBorder="1" applyAlignment="1">
      <alignment horizontal="center" vertical="center"/>
    </xf>
    <xf numFmtId="49" fontId="7" fillId="24" borderId="10" xfId="54" applyNumberFormat="1" applyFont="1" applyFill="1" applyBorder="1" applyAlignment="1">
      <alignment horizontal="center" vertical="center"/>
    </xf>
    <xf numFmtId="2" fontId="7" fillId="24" borderId="10" xfId="421" applyNumberFormat="1" applyFont="1" applyFill="1" applyBorder="1" applyAlignment="1">
      <alignment horizontal="center" vertical="center" wrapText="1"/>
    </xf>
    <xf numFmtId="0" fontId="30" fillId="24" borderId="10" xfId="54" applyFont="1" applyFill="1" applyBorder="1" applyAlignment="1">
      <alignment horizontal="center" vertical="center" wrapText="1"/>
    </xf>
    <xf numFmtId="0" fontId="7" fillId="24" borderId="0" xfId="37" applyFont="1" applyFill="1"/>
    <xf numFmtId="2" fontId="8" fillId="24" borderId="10" xfId="37" applyNumberFormat="1" applyFont="1" applyFill="1" applyBorder="1" applyAlignment="1">
      <alignment horizontal="center" vertical="center" wrapText="1"/>
    </xf>
    <xf numFmtId="0" fontId="8" fillId="24" borderId="0" xfId="37" applyFont="1" applyFill="1"/>
    <xf numFmtId="49" fontId="30" fillId="24" borderId="10" xfId="54" applyNumberFormat="1" applyFont="1" applyFill="1" applyBorder="1" applyAlignment="1">
      <alignment horizontal="center" vertical="center"/>
    </xf>
    <xf numFmtId="0" fontId="40" fillId="24" borderId="10" xfId="54" applyFont="1" applyFill="1" applyBorder="1" applyAlignment="1">
      <alignment horizontal="center" vertical="center" wrapText="1"/>
    </xf>
    <xf numFmtId="49" fontId="30" fillId="24" borderId="13" xfId="54" applyNumberFormat="1" applyFont="1" applyFill="1" applyBorder="1" applyAlignment="1">
      <alignment horizontal="center" vertical="center"/>
    </xf>
    <xf numFmtId="0" fontId="30" fillId="24" borderId="13" xfId="54" applyFont="1" applyFill="1" applyBorder="1" applyAlignment="1">
      <alignment horizontal="center" vertical="center" wrapText="1"/>
    </xf>
    <xf numFmtId="49" fontId="30" fillId="24" borderId="10" xfId="54" applyNumberFormat="1" applyFont="1" applyFill="1" applyBorder="1" applyAlignment="1">
      <alignment horizontal="center" vertical="center" wrapText="1"/>
    </xf>
    <xf numFmtId="2" fontId="7" fillId="24" borderId="10" xfId="37" applyNumberFormat="1" applyFont="1" applyFill="1" applyBorder="1" applyAlignment="1">
      <alignment horizontal="center" vertical="center" wrapText="1"/>
    </xf>
    <xf numFmtId="4" fontId="7" fillId="24" borderId="10" xfId="110" applyNumberFormat="1" applyFont="1" applyFill="1" applyBorder="1" applyAlignment="1">
      <alignment horizontal="center" vertical="center" wrapText="1"/>
    </xf>
    <xf numFmtId="1" fontId="32" fillId="24" borderId="10" xfId="111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left" vertical="center" wrapText="1"/>
    </xf>
    <xf numFmtId="169" fontId="7" fillId="24" borderId="10" xfId="109" applyNumberFormat="1" applyFont="1" applyFill="1" applyBorder="1" applyAlignment="1">
      <alignment horizontal="center" vertical="center"/>
    </xf>
    <xf numFmtId="1" fontId="7" fillId="24" borderId="12" xfId="111" applyNumberFormat="1" applyFont="1" applyFill="1" applyBorder="1" applyAlignment="1">
      <alignment horizontal="left" vertical="center" wrapText="1"/>
    </xf>
    <xf numFmtId="1" fontId="7" fillId="24" borderId="10" xfId="111" applyNumberFormat="1" applyFont="1" applyFill="1" applyBorder="1" applyAlignment="1">
      <alignment horizontal="center" vertical="center" wrapText="1"/>
    </xf>
    <xf numFmtId="49" fontId="29" fillId="24" borderId="10" xfId="54" applyNumberFormat="1" applyFont="1" applyFill="1" applyBorder="1" applyAlignment="1">
      <alignment vertical="center" wrapText="1"/>
    </xf>
    <xf numFmtId="1" fontId="7" fillId="24" borderId="10" xfId="111" applyNumberFormat="1" applyFont="1" applyFill="1" applyBorder="1" applyAlignment="1">
      <alignment horizontal="left" vertical="center" wrapText="1"/>
    </xf>
    <xf numFmtId="0" fontId="29" fillId="24" borderId="10" xfId="226" applyNumberFormat="1" applyFont="1" applyFill="1" applyBorder="1" applyAlignment="1" applyProtection="1">
      <alignment vertical="center" wrapText="1"/>
    </xf>
    <xf numFmtId="0" fontId="29" fillId="24" borderId="10" xfId="226" applyNumberFormat="1" applyFont="1" applyFill="1" applyBorder="1" applyAlignment="1" applyProtection="1">
      <alignment horizontal="center" vertical="center" wrapText="1"/>
    </xf>
    <xf numFmtId="0" fontId="29" fillId="24" borderId="10" xfId="431" applyFont="1" applyFill="1" applyBorder="1" applyAlignment="1">
      <alignment horizontal="center" vertical="center" wrapText="1"/>
    </xf>
    <xf numFmtId="0" fontId="7" fillId="24" borderId="10" xfId="431" applyFont="1" applyFill="1" applyBorder="1" applyAlignment="1">
      <alignment horizontal="center" vertical="center" wrapText="1"/>
    </xf>
    <xf numFmtId="184" fontId="7" fillId="0" borderId="0" xfId="37" applyNumberFormat="1" applyFont="1" applyFill="1"/>
    <xf numFmtId="0" fontId="33" fillId="0" borderId="0" xfId="37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2" fillId="0" borderId="0" xfId="37" applyFont="1" applyFill="1" applyAlignment="1">
      <alignment horizontal="right" vertical="center"/>
    </xf>
    <xf numFmtId="0" fontId="0" fillId="0" borderId="0" xfId="0" applyAlignment="1"/>
    <xf numFmtId="0" fontId="32" fillId="0" borderId="0" xfId="37" applyFont="1" applyFill="1" applyAlignment="1">
      <alignment horizontal="right"/>
    </xf>
    <xf numFmtId="0" fontId="8" fillId="24" borderId="11" xfId="45" applyFont="1" applyFill="1" applyBorder="1" applyAlignment="1">
      <alignment horizontal="center" vertical="center" wrapText="1"/>
    </xf>
    <xf numFmtId="0" fontId="8" fillId="24" borderId="14" xfId="45" applyFont="1" applyFill="1" applyBorder="1" applyAlignment="1">
      <alignment horizontal="center" vertical="center" wrapText="1"/>
    </xf>
    <xf numFmtId="0" fontId="8" fillId="24" borderId="13" xfId="45" applyFont="1" applyFill="1" applyBorder="1" applyAlignment="1">
      <alignment horizontal="center" vertical="center" wrapText="1"/>
    </xf>
    <xf numFmtId="0" fontId="28" fillId="24" borderId="11" xfId="45" applyFont="1" applyFill="1" applyBorder="1" applyAlignment="1">
      <alignment horizontal="center" vertical="center" wrapText="1"/>
    </xf>
    <xf numFmtId="0" fontId="0" fillId="24" borderId="14" xfId="0" applyFill="1" applyBorder="1" applyAlignment="1">
      <alignment horizontal="center" vertical="center" wrapText="1"/>
    </xf>
    <xf numFmtId="0" fontId="0" fillId="24" borderId="13" xfId="0" applyFill="1" applyBorder="1" applyAlignment="1">
      <alignment horizontal="center" vertical="center" wrapText="1"/>
    </xf>
    <xf numFmtId="0" fontId="28" fillId="24" borderId="14" xfId="45" applyFont="1" applyFill="1" applyBorder="1" applyAlignment="1">
      <alignment horizontal="center" vertical="center" wrapText="1"/>
    </xf>
    <xf numFmtId="0" fontId="28" fillId="24" borderId="13" xfId="45" applyFont="1" applyFill="1" applyBorder="1" applyAlignment="1">
      <alignment horizontal="center" vertical="center" wrapText="1"/>
    </xf>
    <xf numFmtId="0" fontId="28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16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16" xfId="45" applyFont="1" applyFill="1" applyBorder="1" applyAlignment="1">
      <alignment horizontal="center" vertical="center" wrapText="1"/>
    </xf>
    <xf numFmtId="0" fontId="28" fillId="0" borderId="10" xfId="45" applyFont="1" applyFill="1" applyBorder="1" applyAlignment="1">
      <alignment horizontal="center" vertical="center" wrapText="1"/>
    </xf>
    <xf numFmtId="0" fontId="30" fillId="24" borderId="10" xfId="37" applyFont="1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30" fillId="0" borderId="10" xfId="37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vertical="center"/>
    </xf>
    <xf numFmtId="0" fontId="7" fillId="0" borderId="20" xfId="37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0" xfId="37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7" fillId="0" borderId="0" xfId="37" applyFont="1" applyFill="1" applyAlignment="1">
      <alignment horizontal="center" vertical="center"/>
    </xf>
  </cellXfs>
  <cellStyles count="449">
    <cellStyle name="_Copy of ДРСК_1" xfId="122"/>
    <cellStyle name="_АРМ  ДВЭУК ТС у нас" xfId="123"/>
    <cellStyle name="_АРМ_БП_АО Сахэнерго 1" xfId="124"/>
    <cellStyle name="_АРМ_БП_АО Сахэнерго под факт2004 г." xfId="125"/>
    <cellStyle name="_АРМ_БП_АО Сахэнерго утвержденный  Кср лик див" xfId="126"/>
    <cellStyle name="_АРМ_БП_АО-энерго_V41_обработан_06.05.2005" xfId="127"/>
    <cellStyle name="_БАЗА РЕАЛИСТИЧНЫЙ ПОСЛЕДНЯЯ 25.11" xfId="128"/>
    <cellStyle name="_Баланс  прогнозный 2 квартал" xfId="129"/>
    <cellStyle name="_Баланс 2005г прогнозный 2 квартал" xfId="130"/>
    <cellStyle name="_Книга1" xfId="131"/>
    <cellStyle name="_Корректировка инвестиц. программы (по 1-му полугодию)" xfId="132"/>
    <cellStyle name="_Корректировка инвестиц. программы по итогам 4 месяцев (2)" xfId="133"/>
    <cellStyle name="_ПГ ТР обор ПС" xfId="134"/>
    <cellStyle name="_Приложение 1 - ИПР 2010-2012 гг." xfId="135"/>
    <cellStyle name="_Приложение 1,2" xfId="136"/>
    <cellStyle name="_Приложение 7 к ППР  Расчет лимитов ДП умеренный вариант" xfId="137"/>
    <cellStyle name="_Прогноз на 2008 год 03.12." xfId="138"/>
    <cellStyle name="_ПФР 2005г" xfId="139"/>
    <cellStyle name="_Ремпрограмма ЦЭС на 2009г  март" xfId="140"/>
    <cellStyle name="_Таблица 1а" xfId="141"/>
    <cellStyle name="_ТЭП" xfId="142"/>
    <cellStyle name="_ТЭП, баланс, ремонтная программа, инвестиции, ПУИ, расчет дивидендов" xfId="143"/>
    <cellStyle name="_экслуатационные Сахэнерго 2005 корректировка" xfId="144"/>
    <cellStyle name="_Эксплуатационные для Е.Т. вредной но симпотишной" xfId="145"/>
    <cellStyle name="”€ќђќ‘ћ‚›‰" xfId="146"/>
    <cellStyle name="”€љ‘€ђћ‚ђќќ›‰" xfId="147"/>
    <cellStyle name="”ќђќ‘ћ‚›‰" xfId="148"/>
    <cellStyle name="”љ‘ђћ‚ђќќ›‰" xfId="149"/>
    <cellStyle name="„…ќ…†ќ›‰" xfId="150"/>
    <cellStyle name="„ђ’ђ" xfId="151"/>
    <cellStyle name="€’ћѓћ‚›‰" xfId="152"/>
    <cellStyle name="‡ђѓћ‹ћ‚ћљ1" xfId="153"/>
    <cellStyle name="‡ђѓћ‹ћ‚ћљ2" xfId="154"/>
    <cellStyle name="’ћѓћ‚›‰" xfId="155"/>
    <cellStyle name="20% — акцент1" xfId="1" builtinId="30" customBuiltin="1"/>
    <cellStyle name="20% - Акцент1 2" xfId="59"/>
    <cellStyle name="20% — акцент1 2" xfId="236"/>
    <cellStyle name="20% — акцент2" xfId="2" builtinId="34" customBuiltin="1"/>
    <cellStyle name="20% - Акцент2 2" xfId="60"/>
    <cellStyle name="20% — акцент2 2" xfId="237"/>
    <cellStyle name="20% — акцент3" xfId="3" builtinId="38" customBuiltin="1"/>
    <cellStyle name="20% - Акцент3 2" xfId="61"/>
    <cellStyle name="20% — акцент3 2" xfId="238"/>
    <cellStyle name="20% — акцент4" xfId="4" builtinId="42" customBuiltin="1"/>
    <cellStyle name="20% - Акцент4 2" xfId="62"/>
    <cellStyle name="20% — акцент4 2" xfId="239"/>
    <cellStyle name="20% — акцент5" xfId="5" builtinId="46" customBuiltin="1"/>
    <cellStyle name="20% - Акцент5 2" xfId="63"/>
    <cellStyle name="20% — акцент5 2" xfId="240"/>
    <cellStyle name="20% — акцент6" xfId="6" builtinId="50" customBuiltin="1"/>
    <cellStyle name="20% - Акцент6 2" xfId="64"/>
    <cellStyle name="20% — акцент6 2" xfId="241"/>
    <cellStyle name="40% — акцент1" xfId="7" builtinId="31" customBuiltin="1"/>
    <cellStyle name="40% - Акцент1 2" xfId="65"/>
    <cellStyle name="40% — акцент1 2" xfId="242"/>
    <cellStyle name="40% — акцент2" xfId="8" builtinId="35" customBuiltin="1"/>
    <cellStyle name="40% - Акцент2 2" xfId="66"/>
    <cellStyle name="40% — акцент2 2" xfId="243"/>
    <cellStyle name="40% — акцент3" xfId="9" builtinId="39" customBuiltin="1"/>
    <cellStyle name="40% - Акцент3 2" xfId="67"/>
    <cellStyle name="40% — акцент3 2" xfId="244"/>
    <cellStyle name="40% — акцент4" xfId="10" builtinId="43" customBuiltin="1"/>
    <cellStyle name="40% - Акцент4 2" xfId="68"/>
    <cellStyle name="40% — акцент4 2" xfId="245"/>
    <cellStyle name="40% — акцент5" xfId="11" builtinId="47" customBuiltin="1"/>
    <cellStyle name="40% - Акцент5 2" xfId="69"/>
    <cellStyle name="40% — акцент5 2" xfId="246"/>
    <cellStyle name="40% — акцент6" xfId="12" builtinId="51" customBuiltin="1"/>
    <cellStyle name="40% - Акцент6 2" xfId="70"/>
    <cellStyle name="40% — акцент6 2" xfId="247"/>
    <cellStyle name="60% — акцент1" xfId="13" builtinId="32" customBuiltin="1"/>
    <cellStyle name="60% - Акцент1 2" xfId="71"/>
    <cellStyle name="60% — акцент1 2" xfId="248"/>
    <cellStyle name="60% — акцент2" xfId="14" builtinId="36" customBuiltin="1"/>
    <cellStyle name="60% - Акцент2 2" xfId="72"/>
    <cellStyle name="60% — акцент2 2" xfId="249"/>
    <cellStyle name="60% — акцент3" xfId="15" builtinId="40" customBuiltin="1"/>
    <cellStyle name="60% - Акцент3 2" xfId="73"/>
    <cellStyle name="60% — акцент3 2" xfId="250"/>
    <cellStyle name="60% — акцент4" xfId="16" builtinId="44" customBuiltin="1"/>
    <cellStyle name="60% - Акцент4 2" xfId="74"/>
    <cellStyle name="60% — акцент4 2" xfId="251"/>
    <cellStyle name="60% — акцент5" xfId="17" builtinId="48" customBuiltin="1"/>
    <cellStyle name="60% - Акцент5 2" xfId="75"/>
    <cellStyle name="60% — акцент5 2" xfId="252"/>
    <cellStyle name="60% — акцент6" xfId="18" builtinId="52" customBuiltin="1"/>
    <cellStyle name="60% - Акцент6 2" xfId="76"/>
    <cellStyle name="60% — акцент6 2" xfId="253"/>
    <cellStyle name="Comma [0]_laroux" xfId="156"/>
    <cellStyle name="Comma_laroux" xfId="157"/>
    <cellStyle name="Currency [0]" xfId="158"/>
    <cellStyle name="Currency_laroux" xfId="159"/>
    <cellStyle name="F2" xfId="160"/>
    <cellStyle name="F3" xfId="161"/>
    <cellStyle name="F4" xfId="162"/>
    <cellStyle name="F5" xfId="163"/>
    <cellStyle name="F6" xfId="164"/>
    <cellStyle name="F7" xfId="165"/>
    <cellStyle name="F8" xfId="166"/>
    <cellStyle name="Normal" xfId="107"/>
    <cellStyle name="normal 10" xfId="234"/>
    <cellStyle name="Normal 11" xfId="232"/>
    <cellStyle name="Normal 12" xfId="231"/>
    <cellStyle name="Normal 13" xfId="233"/>
    <cellStyle name="Normal 14" xfId="444"/>
    <cellStyle name="Normal 15" xfId="445"/>
    <cellStyle name="Normal 2" xfId="77"/>
    <cellStyle name="Normal 3" xfId="226"/>
    <cellStyle name="normal 4" xfId="167"/>
    <cellStyle name="Normal 4 2" xfId="437"/>
    <cellStyle name="normal 5" xfId="228"/>
    <cellStyle name="normal 6" xfId="230"/>
    <cellStyle name="normal 7" xfId="227"/>
    <cellStyle name="normal 8" xfId="229"/>
    <cellStyle name="normal 9" xfId="235"/>
    <cellStyle name="Normal_Group structure 12m 2008" xfId="432"/>
    <cellStyle name="Normal1" xfId="168"/>
    <cellStyle name="Price_Body" xfId="169"/>
    <cellStyle name="Акцент1" xfId="19" builtinId="29" customBuiltin="1"/>
    <cellStyle name="Акцент1 2" xfId="78"/>
    <cellStyle name="Акцент1 3" xfId="170"/>
    <cellStyle name="Акцент2" xfId="20" builtinId="33" customBuiltin="1"/>
    <cellStyle name="Акцент2 2" xfId="79"/>
    <cellStyle name="Акцент2 3" xfId="171"/>
    <cellStyle name="Акцент3" xfId="21" builtinId="37" customBuiltin="1"/>
    <cellStyle name="Акцент3 2" xfId="80"/>
    <cellStyle name="Акцент3 3" xfId="172"/>
    <cellStyle name="Акцент4" xfId="22" builtinId="41" customBuiltin="1"/>
    <cellStyle name="Акцент4 2" xfId="81"/>
    <cellStyle name="Акцент4 3" xfId="173"/>
    <cellStyle name="Акцент5" xfId="23" builtinId="45" customBuiltin="1"/>
    <cellStyle name="Акцент5 2" xfId="82"/>
    <cellStyle name="Акцент5 3" xfId="174"/>
    <cellStyle name="Акцент6" xfId="24" builtinId="49" customBuiltin="1"/>
    <cellStyle name="Акцент6 2" xfId="83"/>
    <cellStyle name="Акцент6 3" xfId="175"/>
    <cellStyle name="Беззащитный" xfId="176"/>
    <cellStyle name="Ввод " xfId="25" builtinId="20" customBuiltin="1"/>
    <cellStyle name="Ввод  2" xfId="84"/>
    <cellStyle name="Ввод  3" xfId="177"/>
    <cellStyle name="Вывод" xfId="26" builtinId="21" customBuiltin="1"/>
    <cellStyle name="Вывод 2" xfId="85"/>
    <cellStyle name="Вывод 3" xfId="178"/>
    <cellStyle name="Вычисление" xfId="27" builtinId="22" customBuiltin="1"/>
    <cellStyle name="Вычисление 2" xfId="86"/>
    <cellStyle name="Вычисление 3" xfId="179"/>
    <cellStyle name="ДАТА" xfId="180"/>
    <cellStyle name="Денежный 2" xfId="433"/>
    <cellStyle name="Денежный 3" xfId="434"/>
    <cellStyle name="Заголовок 1" xfId="28" builtinId="16" customBuiltin="1"/>
    <cellStyle name="Заголовок 1 2" xfId="87"/>
    <cellStyle name="Заголовок 1 3" xfId="181"/>
    <cellStyle name="Заголовок 2" xfId="29" builtinId="17" customBuiltin="1"/>
    <cellStyle name="Заголовок 2 2" xfId="88"/>
    <cellStyle name="Заголовок 2 3" xfId="182"/>
    <cellStyle name="Заголовок 3" xfId="30" builtinId="18" customBuiltin="1"/>
    <cellStyle name="Заголовок 3 2" xfId="89"/>
    <cellStyle name="Заголовок 3 3" xfId="183"/>
    <cellStyle name="Заголовок 4" xfId="31" builtinId="19" customBuiltin="1"/>
    <cellStyle name="Заголовок 4 2" xfId="90"/>
    <cellStyle name="Заголовок 4 3" xfId="184"/>
    <cellStyle name="ЗАГОЛОВОК1" xfId="185"/>
    <cellStyle name="ЗАГОЛОВОК2" xfId="186"/>
    <cellStyle name="Защитный" xfId="187"/>
    <cellStyle name="Итог" xfId="32" builtinId="25" customBuiltin="1"/>
    <cellStyle name="Итог 2" xfId="91"/>
    <cellStyle name="Итог 3" xfId="188"/>
    <cellStyle name="ИТОГОВЫЙ" xfId="189"/>
    <cellStyle name="Контрольная ячейка" xfId="33" builtinId="23" customBuiltin="1"/>
    <cellStyle name="Контрольная ячейка 2" xfId="92"/>
    <cellStyle name="Контрольная ячейка 3" xfId="190"/>
    <cellStyle name="Название" xfId="34" builtinId="15" customBuiltin="1"/>
    <cellStyle name="Название 2" xfId="93"/>
    <cellStyle name="Название 3" xfId="191"/>
    <cellStyle name="Нейтральный" xfId="35" builtinId="28" customBuiltin="1"/>
    <cellStyle name="Нейтральный 2" xfId="94"/>
    <cellStyle name="Нейтральный 3" xfId="192"/>
    <cellStyle name="Обычный" xfId="0" builtinId="0"/>
    <cellStyle name="Обычный 10" xfId="421"/>
    <cellStyle name="Обычный 10 5" xfId="110"/>
    <cellStyle name="Обычный 10 5 2" xfId="424"/>
    <cellStyle name="Обычный 11" xfId="411"/>
    <cellStyle name="Обычный 12" xfId="109"/>
    <cellStyle name="Обычный 12 2" xfId="47"/>
    <cellStyle name="Обычный 13" xfId="431"/>
    <cellStyle name="Обычный 14" xfId="413"/>
    <cellStyle name="Обычный 2" xfId="36"/>
    <cellStyle name="Обычный 2 2" xfId="193"/>
    <cellStyle name="Обычный 2 26 2" xfId="254"/>
    <cellStyle name="Обычный 2 3" xfId="194"/>
    <cellStyle name="Обычный 2 4" xfId="447"/>
    <cellStyle name="Обычный 27" xfId="108"/>
    <cellStyle name="Обычный 3" xfId="37"/>
    <cellStyle name="Обычный 3 2" xfId="56"/>
    <cellStyle name="Обычный 3 2 2" xfId="435"/>
    <cellStyle name="Обычный 3 2 2 2" xfId="48"/>
    <cellStyle name="Обычный 3 2 3" xfId="448"/>
    <cellStyle name="Обычный 3 2 4 2" xfId="423"/>
    <cellStyle name="Обычный 3 21" xfId="102"/>
    <cellStyle name="Обычный 3 4" xfId="195"/>
    <cellStyle name="Обычный 4" xfId="44"/>
    <cellStyle name="Обычный 4 2" xfId="55"/>
    <cellStyle name="Обычный 4 3" xfId="197"/>
    <cellStyle name="Обычный 4 4" xfId="196"/>
    <cellStyle name="Обычный 5" xfId="45"/>
    <cellStyle name="Обычный 5 2" xfId="199"/>
    <cellStyle name="Обычный 5 3" xfId="198"/>
    <cellStyle name="Обычный 6" xfId="46"/>
    <cellStyle name="Обычный 6 10" xfId="113"/>
    <cellStyle name="Обычный 6 2" xfId="52"/>
    <cellStyle name="Обычный 6 2 10" xfId="417"/>
    <cellStyle name="Обычный 6 2 11" xfId="116"/>
    <cellStyle name="Обычный 6 2 2" xfId="53"/>
    <cellStyle name="Обычный 6 2 2 10" xfId="117"/>
    <cellStyle name="Обычный 6 2 2 2" xfId="202"/>
    <cellStyle name="Обычный 6 2 2 2 2" xfId="266"/>
    <cellStyle name="Обычный 6 2 2 2 2 2" xfId="270"/>
    <cellStyle name="Обычный 6 2 2 2 2 2 2" xfId="271"/>
    <cellStyle name="Обычный 6 2 2 2 2 2 3" xfId="272"/>
    <cellStyle name="Обычный 6 2 2 2 2 3" xfId="273"/>
    <cellStyle name="Обычный 6 2 2 2 2 4" xfId="274"/>
    <cellStyle name="Обычный 6 2 2 2 3" xfId="268"/>
    <cellStyle name="Обычный 6 2 2 2 3 2" xfId="275"/>
    <cellStyle name="Обычный 6 2 2 2 3 3" xfId="276"/>
    <cellStyle name="Обычный 6 2 2 2 4" xfId="277"/>
    <cellStyle name="Обычный 6 2 2 2 5" xfId="278"/>
    <cellStyle name="Обычный 6 2 2 2 6" xfId="119"/>
    <cellStyle name="Обычный 6 2 2 3" xfId="262"/>
    <cellStyle name="Обычный 6 2 2 3 2" xfId="279"/>
    <cellStyle name="Обычный 6 2 2 3 2 2" xfId="280"/>
    <cellStyle name="Обычный 6 2 2 3 2 3" xfId="281"/>
    <cellStyle name="Обычный 6 2 2 3 3" xfId="282"/>
    <cellStyle name="Обычный 6 2 2 3 4" xfId="283"/>
    <cellStyle name="Обычный 6 2 2 4" xfId="259"/>
    <cellStyle name="Обычный 6 2 2 4 2" xfId="284"/>
    <cellStyle name="Обычный 6 2 2 4 2 2" xfId="285"/>
    <cellStyle name="Обычный 6 2 2 4 2 3" xfId="286"/>
    <cellStyle name="Обычный 6 2 2 4 3" xfId="287"/>
    <cellStyle name="Обычный 6 2 2 4 4" xfId="288"/>
    <cellStyle name="Обычный 6 2 2 5" xfId="289"/>
    <cellStyle name="Обычный 6 2 2 5 2" xfId="290"/>
    <cellStyle name="Обычный 6 2 2 5 3" xfId="291"/>
    <cellStyle name="Обычный 6 2 2 6" xfId="292"/>
    <cellStyle name="Обычный 6 2 2 7" xfId="293"/>
    <cellStyle name="Обычный 6 2 2 8" xfId="294"/>
    <cellStyle name="Обычный 6 2 2 9" xfId="412"/>
    <cellStyle name="Обычный 6 2 3" xfId="101"/>
    <cellStyle name="Обычный 6 2 3 10" xfId="120"/>
    <cellStyle name="Обычный 6 2 3 2" xfId="203"/>
    <cellStyle name="Обычный 6 2 3 2 2" xfId="265"/>
    <cellStyle name="Обычный 6 2 3 2 2 2" xfId="295"/>
    <cellStyle name="Обычный 6 2 3 2 2 2 2" xfId="296"/>
    <cellStyle name="Обычный 6 2 3 2 2 2 3" xfId="297"/>
    <cellStyle name="Обычный 6 2 3 2 2 3" xfId="298"/>
    <cellStyle name="Обычный 6 2 3 2 2 4" xfId="299"/>
    <cellStyle name="Обычный 6 2 3 2 3" xfId="267"/>
    <cellStyle name="Обычный 6 2 3 2 3 2" xfId="300"/>
    <cellStyle name="Обычный 6 2 3 2 3 3" xfId="301"/>
    <cellStyle name="Обычный 6 2 3 2 4" xfId="302"/>
    <cellStyle name="Обычный 6 2 3 2 5" xfId="303"/>
    <cellStyle name="Обычный 6 2 3 2 6" xfId="442"/>
    <cellStyle name="Обычный 6 2 3 3" xfId="263"/>
    <cellStyle name="Обычный 6 2 3 3 2" xfId="304"/>
    <cellStyle name="Обычный 6 2 3 3 2 2" xfId="305"/>
    <cellStyle name="Обычный 6 2 3 3 2 3" xfId="306"/>
    <cellStyle name="Обычный 6 2 3 3 3" xfId="307"/>
    <cellStyle name="Обычный 6 2 3 3 4" xfId="308"/>
    <cellStyle name="Обычный 6 2 3 4" xfId="261"/>
    <cellStyle name="Обычный 6 2 3 4 2" xfId="309"/>
    <cellStyle name="Обычный 6 2 3 4 2 2" xfId="310"/>
    <cellStyle name="Обычный 6 2 3 4 2 3" xfId="311"/>
    <cellStyle name="Обычный 6 2 3 4 3" xfId="312"/>
    <cellStyle name="Обычный 6 2 3 4 4" xfId="313"/>
    <cellStyle name="Обычный 6 2 3 5" xfId="314"/>
    <cellStyle name="Обычный 6 2 3 5 2" xfId="315"/>
    <cellStyle name="Обычный 6 2 3 5 3" xfId="316"/>
    <cellStyle name="Обычный 6 2 3 6" xfId="317"/>
    <cellStyle name="Обычный 6 2 3 7" xfId="318"/>
    <cellStyle name="Обычный 6 2 3 8" xfId="319"/>
    <cellStyle name="Обычный 6 2 3 9" xfId="419"/>
    <cellStyle name="Обычный 6 2 4" xfId="201"/>
    <cellStyle name="Обычный 6 2 4 2" xfId="320"/>
    <cellStyle name="Обычный 6 2 4 2 2" xfId="321"/>
    <cellStyle name="Обычный 6 2 4 2 3" xfId="322"/>
    <cellStyle name="Обычный 6 2 4 3" xfId="323"/>
    <cellStyle name="Обычный 6 2 4 4" xfId="324"/>
    <cellStyle name="Обычный 6 2 4 5" xfId="420"/>
    <cellStyle name="Обычный 6 2 4 6" xfId="112"/>
    <cellStyle name="Обычный 6 2 5" xfId="258"/>
    <cellStyle name="Обычный 6 2 5 2" xfId="325"/>
    <cellStyle name="Обычный 6 2 5 2 2" xfId="326"/>
    <cellStyle name="Обычный 6 2 5 2 3" xfId="327"/>
    <cellStyle name="Обычный 6 2 5 3" xfId="328"/>
    <cellStyle name="Обычный 6 2 5 4" xfId="329"/>
    <cellStyle name="Обычный 6 2 5 5" xfId="422"/>
    <cellStyle name="Обычный 6 2 6" xfId="330"/>
    <cellStyle name="Обычный 6 2 6 2" xfId="331"/>
    <cellStyle name="Обычный 6 2 6 3" xfId="332"/>
    <cellStyle name="Обычный 6 2 6 4" xfId="430"/>
    <cellStyle name="Обычный 6 2 7" xfId="333"/>
    <cellStyle name="Обычный 6 2 8" xfId="334"/>
    <cellStyle name="Обычный 6 2 9" xfId="335"/>
    <cellStyle name="Обычный 6 3" xfId="204"/>
    <cellStyle name="Обычный 6 3 2" xfId="336"/>
    <cellStyle name="Обычный 6 3 2 2" xfId="337"/>
    <cellStyle name="Обычный 6 3 2 3" xfId="338"/>
    <cellStyle name="Обычный 6 3 3" xfId="339"/>
    <cellStyle name="Обычный 6 3 4" xfId="340"/>
    <cellStyle name="Обычный 6 3 5" xfId="427"/>
    <cellStyle name="Обычный 6 3 6" xfId="441"/>
    <cellStyle name="Обычный 6 4" xfId="200"/>
    <cellStyle name="Обычный 6 4 2" xfId="341"/>
    <cellStyle name="Обычный 6 4 2 2" xfId="342"/>
    <cellStyle name="Обычный 6 4 2 3" xfId="343"/>
    <cellStyle name="Обычный 6 4 3" xfId="344"/>
    <cellStyle name="Обычный 6 4 4" xfId="345"/>
    <cellStyle name="Обычный 6 4 5" xfId="255"/>
    <cellStyle name="Обычный 6 5" xfId="346"/>
    <cellStyle name="Обычный 6 5 2" xfId="347"/>
    <cellStyle name="Обычный 6 5 3" xfId="348"/>
    <cellStyle name="Обычный 6 6" xfId="349"/>
    <cellStyle name="Обычный 6 7" xfId="350"/>
    <cellStyle name="Обычный 6 8" xfId="351"/>
    <cellStyle name="Обычный 6 9" xfId="414"/>
    <cellStyle name="Обычный 7" xfId="54"/>
    <cellStyle name="Обычный 7 2" xfId="58"/>
    <cellStyle name="Обычный 7 2 2" xfId="207"/>
    <cellStyle name="Обычный 7 2 2 2" xfId="352"/>
    <cellStyle name="Обычный 7 2 2 2 2" xfId="353"/>
    <cellStyle name="Обычный 7 2 2 2 3" xfId="354"/>
    <cellStyle name="Обычный 7 2 2 3" xfId="355"/>
    <cellStyle name="Обычный 7 2 2 4" xfId="356"/>
    <cellStyle name="Обычный 7 2 2 5" xfId="440"/>
    <cellStyle name="Обычный 7 2 3" xfId="206"/>
    <cellStyle name="Обычный 7 2 3 2" xfId="357"/>
    <cellStyle name="Обычный 7 2 3 2 2" xfId="358"/>
    <cellStyle name="Обычный 7 2 3 2 3" xfId="359"/>
    <cellStyle name="Обычный 7 2 3 3" xfId="360"/>
    <cellStyle name="Обычный 7 2 3 4" xfId="361"/>
    <cellStyle name="Обычный 7 2 3 5" xfId="260"/>
    <cellStyle name="Обычный 7 2 4" xfId="362"/>
    <cellStyle name="Обычный 7 2 4 2" xfId="363"/>
    <cellStyle name="Обычный 7 2 4 3" xfId="364"/>
    <cellStyle name="Обычный 7 2 5" xfId="365"/>
    <cellStyle name="Обычный 7 2 6" xfId="366"/>
    <cellStyle name="Обычный 7 2 7" xfId="367"/>
    <cellStyle name="Обычный 7 2 8" xfId="118"/>
    <cellStyle name="Обычный 7 3" xfId="205"/>
    <cellStyle name="Обычный 8" xfId="57"/>
    <cellStyle name="Обычный 8 2" xfId="209"/>
    <cellStyle name="Обычный 8 2 2" xfId="425"/>
    <cellStyle name="Обычный 8 3" xfId="208"/>
    <cellStyle name="Обычный 9" xfId="121"/>
    <cellStyle name="Обычный 9 2" xfId="264"/>
    <cellStyle name="Обычный 9 2 2" xfId="368"/>
    <cellStyle name="Обычный 9 2 2 2" xfId="369"/>
    <cellStyle name="Обычный 9 2 2 3" xfId="370"/>
    <cellStyle name="Обычный 9 2 2 4" xfId="371"/>
    <cellStyle name="Обычный 9 2 3" xfId="372"/>
    <cellStyle name="Обычный 9 2 4" xfId="373"/>
    <cellStyle name="Обычный 9 3" xfId="269"/>
    <cellStyle name="Обычный 9 3 2" xfId="374"/>
    <cellStyle name="Обычный 9 3 3" xfId="375"/>
    <cellStyle name="Обычный 9 3 4" xfId="376"/>
    <cellStyle name="Обычный 9 4" xfId="377"/>
    <cellStyle name="Обычный 9 5" xfId="378"/>
    <cellStyle name="Обычный 9 6" xfId="426"/>
    <cellStyle name="Обычный 9 7" xfId="439"/>
    <cellStyle name="Обычный_ИП 2012 с расш_раб.вариант" xfId="111"/>
    <cellStyle name="Обычный_прилож1.2" xfId="106"/>
    <cellStyle name="Плохой" xfId="38" builtinId="27" customBuiltin="1"/>
    <cellStyle name="Плохой 2" xfId="95"/>
    <cellStyle name="Плохой 3" xfId="210"/>
    <cellStyle name="Поле ввода" xfId="211"/>
    <cellStyle name="Пояснение" xfId="39" builtinId="53" customBuiltin="1"/>
    <cellStyle name="Пояснение 2" xfId="96"/>
    <cellStyle name="Пояснение 3" xfId="212"/>
    <cellStyle name="Примечание" xfId="40" builtinId="10" customBuiltin="1"/>
    <cellStyle name="Примечание 2" xfId="97"/>
    <cellStyle name="Примечание 3" xfId="213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вязанная ячейка 3" xfId="214"/>
    <cellStyle name="Стиль 1" xfId="105"/>
    <cellStyle name="ТЕКСТ" xfId="215"/>
    <cellStyle name="Текст предупреждения" xfId="42" builtinId="11" customBuiltin="1"/>
    <cellStyle name="Текст предупреждения 2" xfId="99"/>
    <cellStyle name="Текст предупреждения 3" xfId="216"/>
    <cellStyle name="Тысячи [0]_3Com" xfId="217"/>
    <cellStyle name="Тысячи_3Com" xfId="218"/>
    <cellStyle name="ФИКСИРОВАННЫЙ" xfId="219"/>
    <cellStyle name="Финансовый 2" xfId="49"/>
    <cellStyle name="Финансовый 2 10" xfId="446"/>
    <cellStyle name="Финансовый 2 2" xfId="222"/>
    <cellStyle name="Финансовый 2 2 2" xfId="379"/>
    <cellStyle name="Финансовый 2 2 2 2" xfId="380"/>
    <cellStyle name="Финансовый 2 2 2 2 2" xfId="50"/>
    <cellStyle name="Финансовый 2 2 2 3" xfId="381"/>
    <cellStyle name="Финансовый 2 2 3" xfId="382"/>
    <cellStyle name="Финансовый 2 2 4" xfId="383"/>
    <cellStyle name="Финансовый 2 2 5" xfId="428"/>
    <cellStyle name="Финансовый 2 2 6" xfId="443"/>
    <cellStyle name="Финансовый 2 3" xfId="221"/>
    <cellStyle name="Финансовый 2 3 2" xfId="384"/>
    <cellStyle name="Финансовый 2 3 2 2" xfId="385"/>
    <cellStyle name="Финансовый 2 3 2 3" xfId="386"/>
    <cellStyle name="Финансовый 2 3 3" xfId="387"/>
    <cellStyle name="Финансовый 2 3 4" xfId="388"/>
    <cellStyle name="Финансовый 2 3 5" xfId="256"/>
    <cellStyle name="Финансовый 2 4" xfId="389"/>
    <cellStyle name="Финансовый 2 4 2" xfId="390"/>
    <cellStyle name="Финансовый 2 4 3" xfId="391"/>
    <cellStyle name="Финансовый 2 5" xfId="392"/>
    <cellStyle name="Финансовый 2 6" xfId="393"/>
    <cellStyle name="Финансовый 2 7" xfId="394"/>
    <cellStyle name="Финансовый 2 8" xfId="415"/>
    <cellStyle name="Финансовый 2 9" xfId="114"/>
    <cellStyle name="Финансовый 3" xfId="51"/>
    <cellStyle name="Финансовый 3 2" xfId="223"/>
    <cellStyle name="Финансовый 3 2 2" xfId="395"/>
    <cellStyle name="Финансовый 3 2 2 2" xfId="396"/>
    <cellStyle name="Финансовый 3 2 2 3" xfId="397"/>
    <cellStyle name="Финансовый 3 2 3" xfId="398"/>
    <cellStyle name="Финансовый 3 2 4" xfId="399"/>
    <cellStyle name="Финансовый 3 2 5" xfId="429"/>
    <cellStyle name="Финансовый 3 2 6" xfId="438"/>
    <cellStyle name="Финансовый 3 3" xfId="257"/>
    <cellStyle name="Финансовый 3 3 2" xfId="400"/>
    <cellStyle name="Финансовый 3 3 2 2" xfId="401"/>
    <cellStyle name="Финансовый 3 3 2 3" xfId="402"/>
    <cellStyle name="Финансовый 3 3 3" xfId="403"/>
    <cellStyle name="Финансовый 3 3 4" xfId="404"/>
    <cellStyle name="Финансовый 3 4" xfId="405"/>
    <cellStyle name="Финансовый 3 4 2" xfId="406"/>
    <cellStyle name="Финансовый 3 4 3" xfId="407"/>
    <cellStyle name="Финансовый 3 5" xfId="408"/>
    <cellStyle name="Финансовый 3 6" xfId="409"/>
    <cellStyle name="Финансовый 3 7" xfId="410"/>
    <cellStyle name="Финансовый 3 8" xfId="416"/>
    <cellStyle name="Финансовый 3 9" xfId="115"/>
    <cellStyle name="Финансовый 4" xfId="220"/>
    <cellStyle name="Финансовый 4 2" xfId="418"/>
    <cellStyle name="Финансовый 9" xfId="436"/>
    <cellStyle name="Хороший" xfId="43" builtinId="26" customBuiltin="1"/>
    <cellStyle name="Хороший 2" xfId="100"/>
    <cellStyle name="Хороший 3" xfId="224"/>
    <cellStyle name="Џђћ–…ќ’ќ›‰" xfId="225"/>
  </cellStyles>
  <dxfs count="4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193"/>
  <sheetViews>
    <sheetView tabSelected="1" view="pageBreakPreview" zoomScale="55" zoomScaleNormal="100" zoomScaleSheetLayoutView="55" workbookViewId="0">
      <pane xSplit="2" ySplit="20" topLeftCell="AB111" activePane="bottomRight" state="frozen"/>
      <selection pane="topRight" activeCell="C1" sqref="C1"/>
      <selection pane="bottomLeft" activeCell="A21" sqref="A21"/>
      <selection pane="bottomRight" activeCell="AT114" sqref="AT114"/>
    </sheetView>
  </sheetViews>
  <sheetFormatPr defaultRowHeight="15.75"/>
  <cols>
    <col min="1" max="1" width="11.625" style="9" customWidth="1"/>
    <col min="2" max="2" width="48" style="9" customWidth="1"/>
    <col min="3" max="3" width="21.25" style="9" customWidth="1"/>
    <col min="4" max="4" width="21.875" style="9" customWidth="1"/>
    <col min="5" max="5" width="13.125" style="23" customWidth="1"/>
    <col min="6" max="6" width="18.75" style="24" customWidth="1"/>
    <col min="7" max="7" width="17" style="23" customWidth="1"/>
    <col min="8" max="8" width="14.25" style="23" customWidth="1"/>
    <col min="9" max="9" width="16.875" style="23" customWidth="1"/>
    <col min="10" max="11" width="9" style="23" customWidth="1"/>
    <col min="12" max="12" width="11" style="23" customWidth="1"/>
    <col min="13" max="13" width="11.625" style="9" customWidth="1"/>
    <col min="14" max="14" width="10.25" style="9" customWidth="1"/>
    <col min="15" max="23" width="9" style="9" customWidth="1"/>
    <col min="24" max="24" width="13.125" style="9" customWidth="1"/>
    <col min="25" max="36" width="9" style="9" customWidth="1"/>
    <col min="37" max="37" width="9.5" style="9" customWidth="1"/>
    <col min="38" max="38" width="14.375" style="19" customWidth="1"/>
    <col min="39" max="40" width="9" style="9" customWidth="1"/>
    <col min="41" max="41" width="12.625" style="9" customWidth="1"/>
    <col min="42" max="43" width="9" style="9" customWidth="1"/>
    <col min="44" max="44" width="12.375" style="9" customWidth="1"/>
    <col min="45" max="45" width="16.25" style="9" customWidth="1"/>
    <col min="46" max="52" width="13.125" style="9" customWidth="1"/>
    <col min="53" max="53" width="13.75" style="9" customWidth="1"/>
    <col min="54" max="75" width="14.75" style="9" customWidth="1"/>
    <col min="76" max="84" width="14.75" style="1" customWidth="1"/>
    <col min="85" max="87" width="14.75" style="82" customWidth="1"/>
    <col min="88" max="88" width="13.75" style="1" customWidth="1"/>
    <col min="89" max="89" width="31.25" style="4" customWidth="1"/>
    <col min="90" max="94" width="9" style="1"/>
    <col min="95" max="95" width="13.75" style="1" bestFit="1" customWidth="1"/>
    <col min="96" max="96" width="12.625" style="1" customWidth="1"/>
    <col min="97" max="97" width="12.375" style="1" customWidth="1"/>
    <col min="98" max="98" width="13.75" style="1" customWidth="1"/>
    <col min="99" max="99" width="17.625" style="1" customWidth="1"/>
    <col min="100" max="16384" width="9" style="1"/>
  </cols>
  <sheetData>
    <row r="1" spans="1:99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CC1" s="76"/>
      <c r="CD1" s="76"/>
      <c r="CE1" s="76"/>
      <c r="CF1" s="76"/>
      <c r="CG1" s="76"/>
      <c r="CH1" s="76"/>
      <c r="CI1" s="107" t="s">
        <v>15</v>
      </c>
      <c r="CJ1" s="108"/>
    </row>
    <row r="2" spans="1:99" ht="18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CC2" s="76"/>
      <c r="CD2" s="76"/>
      <c r="CE2" s="76"/>
      <c r="CF2" s="76"/>
      <c r="CG2" s="76"/>
      <c r="CH2" s="76"/>
      <c r="CI2" s="109" t="s">
        <v>0</v>
      </c>
      <c r="CJ2" s="108"/>
    </row>
    <row r="3" spans="1:99" ht="18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CC3" s="76"/>
      <c r="CD3" s="76"/>
      <c r="CE3" s="76"/>
      <c r="CF3" s="76"/>
      <c r="CG3" s="76"/>
      <c r="CH3" s="76"/>
      <c r="CI3" s="109" t="s">
        <v>314</v>
      </c>
      <c r="CJ3" s="108"/>
    </row>
    <row r="4" spans="1:99" ht="21.75" customHeight="1">
      <c r="A4" s="105" t="s">
        <v>330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</row>
    <row r="5" spans="1:99" ht="18.7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12"/>
      <c r="BY5" s="12"/>
      <c r="BZ5" s="12"/>
      <c r="CA5" s="12"/>
      <c r="CB5" s="12"/>
      <c r="CC5" s="25"/>
      <c r="CD5" s="12"/>
      <c r="CE5" s="74"/>
      <c r="CF5" s="74"/>
      <c r="CG5" s="74"/>
      <c r="CH5" s="74"/>
      <c r="CI5" s="74"/>
      <c r="CJ5" s="74"/>
    </row>
    <row r="6" spans="1:99" ht="18.75" customHeight="1">
      <c r="A6" s="134" t="s">
        <v>434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06"/>
      <c r="BP6" s="106"/>
      <c r="BQ6" s="106"/>
      <c r="BR6" s="106"/>
      <c r="BS6" s="106"/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6"/>
      <c r="CK6" s="52"/>
    </row>
    <row r="7" spans="1:99" s="2" customFormat="1" ht="18.7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1"/>
      <c r="AV7" s="1"/>
      <c r="AW7" s="1"/>
      <c r="AX7" s="1"/>
      <c r="AY7" s="70"/>
      <c r="AZ7" s="70"/>
      <c r="BA7" s="70"/>
      <c r="BB7" s="70"/>
      <c r="BC7" s="70"/>
      <c r="BD7" s="104"/>
      <c r="BE7" s="104"/>
      <c r="BF7" s="104"/>
      <c r="BG7" s="21"/>
      <c r="BH7" s="70"/>
      <c r="BI7" s="1"/>
      <c r="BJ7" s="1"/>
      <c r="BK7" s="1"/>
      <c r="BL7" s="1"/>
      <c r="BM7" s="1"/>
      <c r="BN7" s="1"/>
      <c r="BO7" s="50"/>
      <c r="BP7" s="50"/>
      <c r="BQ7" s="50"/>
      <c r="BR7" s="50"/>
      <c r="BS7" s="50"/>
      <c r="BT7" s="50"/>
      <c r="BU7" s="50"/>
      <c r="BV7" s="50"/>
      <c r="BW7" s="50"/>
      <c r="CF7" s="77"/>
      <c r="CG7" s="77"/>
      <c r="CH7" s="77"/>
      <c r="CI7" s="77"/>
      <c r="CJ7" s="77"/>
      <c r="CK7" s="5"/>
    </row>
    <row r="8" spans="1:99" s="2" customFormat="1">
      <c r="A8" s="105" t="s">
        <v>240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06"/>
      <c r="BK8" s="106"/>
      <c r="BL8" s="106"/>
      <c r="BM8" s="106"/>
      <c r="BN8" s="106"/>
      <c r="BO8" s="106"/>
      <c r="BP8" s="106"/>
      <c r="BQ8" s="106"/>
      <c r="BR8" s="106"/>
      <c r="BS8" s="106"/>
      <c r="BT8" s="106"/>
      <c r="BU8" s="106"/>
      <c r="BV8" s="106"/>
      <c r="BW8" s="106"/>
      <c r="BX8" s="106"/>
      <c r="BY8" s="106"/>
      <c r="BZ8" s="106"/>
      <c r="CA8" s="106"/>
      <c r="CB8" s="106"/>
      <c r="CC8" s="106"/>
      <c r="CD8" s="106"/>
      <c r="CE8" s="106"/>
      <c r="CF8" s="106"/>
      <c r="CG8" s="106"/>
      <c r="CH8" s="106"/>
      <c r="CI8" s="106"/>
      <c r="CJ8" s="106"/>
      <c r="CK8" s="5"/>
    </row>
    <row r="9" spans="1:99" s="2" customFormat="1">
      <c r="A9" s="139" t="s">
        <v>290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6"/>
      <c r="BP9" s="106"/>
      <c r="BQ9" s="106"/>
      <c r="BR9" s="106"/>
      <c r="BS9" s="106"/>
      <c r="BT9" s="10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6"/>
      <c r="CI9" s="106"/>
      <c r="CJ9" s="106"/>
      <c r="CK9" s="5"/>
    </row>
    <row r="10" spans="1:99" s="2" customForma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70"/>
      <c r="BA10" s="70"/>
      <c r="BB10" s="70"/>
      <c r="BC10" s="70"/>
      <c r="BD10" s="70"/>
      <c r="BE10" s="70"/>
      <c r="BF10" s="70"/>
      <c r="BG10" s="70"/>
      <c r="BH10" s="70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76"/>
      <c r="CG10" s="76"/>
      <c r="CH10" s="76"/>
      <c r="CI10" s="76"/>
      <c r="CJ10" s="76"/>
      <c r="CK10" s="5"/>
    </row>
    <row r="11" spans="1:99" ht="18.75">
      <c r="A11" s="138" t="s">
        <v>350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6"/>
      <c r="BP11" s="106"/>
      <c r="BQ11" s="106"/>
      <c r="BR11" s="106"/>
      <c r="BS11" s="106"/>
      <c r="BT11" s="106"/>
      <c r="BU11" s="106"/>
      <c r="BV11" s="106"/>
      <c r="BW11" s="106"/>
      <c r="BX11" s="106"/>
      <c r="BY11" s="106"/>
      <c r="BZ11" s="106"/>
      <c r="CA11" s="106"/>
      <c r="CB11" s="106"/>
      <c r="CC11" s="106"/>
      <c r="CD11" s="106"/>
      <c r="CE11" s="106"/>
      <c r="CF11" s="106"/>
      <c r="CG11" s="106"/>
      <c r="CH11" s="106"/>
      <c r="CI11" s="106"/>
      <c r="CJ11" s="106"/>
    </row>
    <row r="12" spans="1:99">
      <c r="A12" s="1"/>
      <c r="B12" s="1"/>
      <c r="C12" s="1"/>
      <c r="D12" s="1"/>
      <c r="E12" s="1"/>
      <c r="F12" s="1"/>
      <c r="G12" s="2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CF12" s="76"/>
      <c r="CG12" s="76"/>
      <c r="CH12" s="76"/>
      <c r="CI12" s="76"/>
      <c r="CJ12" s="76"/>
      <c r="CK12" s="1"/>
    </row>
    <row r="13" spans="1:99">
      <c r="A13" s="137" t="s">
        <v>349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  <c r="CB13" s="106"/>
      <c r="CC13" s="106"/>
      <c r="CD13" s="106"/>
      <c r="CE13" s="106"/>
      <c r="CF13" s="106"/>
      <c r="CG13" s="106"/>
      <c r="CH13" s="106"/>
      <c r="CI13" s="106"/>
      <c r="CJ13" s="106"/>
    </row>
    <row r="14" spans="1:99">
      <c r="A14" s="135" t="s">
        <v>433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</row>
    <row r="15" spans="1:99" ht="58.5" customHeight="1">
      <c r="A15" s="113" t="s">
        <v>331</v>
      </c>
      <c r="B15" s="113" t="s">
        <v>13</v>
      </c>
      <c r="C15" s="118" t="s">
        <v>332</v>
      </c>
      <c r="D15" s="110" t="s">
        <v>291</v>
      </c>
      <c r="E15" s="129" t="s">
        <v>351</v>
      </c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1"/>
      <c r="CK15" s="124" t="s">
        <v>4</v>
      </c>
    </row>
    <row r="16" spans="1:99" ht="49.5" customHeight="1">
      <c r="A16" s="114"/>
      <c r="B16" s="116"/>
      <c r="C16" s="118"/>
      <c r="D16" s="111"/>
      <c r="E16" s="119" t="s">
        <v>7</v>
      </c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6" t="s">
        <v>8</v>
      </c>
      <c r="AT16" s="127"/>
      <c r="AU16" s="127"/>
      <c r="AV16" s="127"/>
      <c r="AW16" s="127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  <c r="BI16" s="127"/>
      <c r="BJ16" s="127"/>
      <c r="BK16" s="127"/>
      <c r="BL16" s="127"/>
      <c r="BM16" s="127"/>
      <c r="BN16" s="127"/>
      <c r="BO16" s="127"/>
      <c r="BP16" s="127"/>
      <c r="BQ16" s="127"/>
      <c r="BR16" s="127"/>
      <c r="BS16" s="127"/>
      <c r="BT16" s="127"/>
      <c r="BU16" s="127"/>
      <c r="BV16" s="127"/>
      <c r="BW16" s="127"/>
      <c r="BX16" s="127"/>
      <c r="BY16" s="127"/>
      <c r="BZ16" s="127"/>
      <c r="CA16" s="127"/>
      <c r="CB16" s="127"/>
      <c r="CC16" s="127"/>
      <c r="CD16" s="127"/>
      <c r="CE16" s="127"/>
      <c r="CF16" s="127"/>
      <c r="CG16" s="132" t="s">
        <v>336</v>
      </c>
      <c r="CH16" s="132"/>
      <c r="CI16" s="132"/>
      <c r="CJ16" s="132"/>
      <c r="CK16" s="124"/>
      <c r="CR16" s="21"/>
      <c r="CS16" s="21"/>
      <c r="CT16" s="21"/>
      <c r="CU16" s="22"/>
    </row>
    <row r="17" spans="1:99" ht="51.75" customHeight="1">
      <c r="A17" s="114"/>
      <c r="B17" s="116"/>
      <c r="C17" s="118"/>
      <c r="D17" s="111"/>
      <c r="E17" s="122" t="s">
        <v>9</v>
      </c>
      <c r="F17" s="123"/>
      <c r="G17" s="123"/>
      <c r="H17" s="123"/>
      <c r="I17" s="123"/>
      <c r="J17" s="123"/>
      <c r="K17" s="123"/>
      <c r="L17" s="123"/>
      <c r="M17" s="122" t="s">
        <v>335</v>
      </c>
      <c r="N17" s="123"/>
      <c r="O17" s="123"/>
      <c r="P17" s="123"/>
      <c r="Q17" s="123"/>
      <c r="R17" s="123"/>
      <c r="S17" s="123"/>
      <c r="T17" s="123"/>
      <c r="U17" s="122" t="s">
        <v>334</v>
      </c>
      <c r="V17" s="123"/>
      <c r="W17" s="123"/>
      <c r="X17" s="123"/>
      <c r="Y17" s="123"/>
      <c r="Z17" s="123"/>
      <c r="AA17" s="123"/>
      <c r="AB17" s="123"/>
      <c r="AC17" s="122" t="s">
        <v>333</v>
      </c>
      <c r="AD17" s="123"/>
      <c r="AE17" s="123"/>
      <c r="AF17" s="123"/>
      <c r="AG17" s="123"/>
      <c r="AH17" s="123"/>
      <c r="AI17" s="123"/>
      <c r="AJ17" s="123"/>
      <c r="AK17" s="119" t="s">
        <v>410</v>
      </c>
      <c r="AL17" s="120"/>
      <c r="AM17" s="120"/>
      <c r="AN17" s="120"/>
      <c r="AO17" s="120"/>
      <c r="AP17" s="120"/>
      <c r="AQ17" s="120"/>
      <c r="AR17" s="120"/>
      <c r="AS17" s="122" t="s">
        <v>9</v>
      </c>
      <c r="AT17" s="123"/>
      <c r="AU17" s="123"/>
      <c r="AV17" s="123"/>
      <c r="AW17" s="123"/>
      <c r="AX17" s="123"/>
      <c r="AY17" s="123"/>
      <c r="AZ17" s="123"/>
      <c r="BA17" s="122" t="s">
        <v>335</v>
      </c>
      <c r="BB17" s="123"/>
      <c r="BC17" s="123"/>
      <c r="BD17" s="123"/>
      <c r="BE17" s="123"/>
      <c r="BF17" s="123"/>
      <c r="BG17" s="123"/>
      <c r="BH17" s="123"/>
      <c r="BI17" s="122" t="s">
        <v>334</v>
      </c>
      <c r="BJ17" s="123"/>
      <c r="BK17" s="123"/>
      <c r="BL17" s="123"/>
      <c r="BM17" s="123"/>
      <c r="BN17" s="123"/>
      <c r="BO17" s="123"/>
      <c r="BP17" s="123"/>
      <c r="BQ17" s="129" t="s">
        <v>333</v>
      </c>
      <c r="BR17" s="133"/>
      <c r="BS17" s="133"/>
      <c r="BT17" s="133"/>
      <c r="BU17" s="133"/>
      <c r="BV17" s="133"/>
      <c r="BW17" s="133"/>
      <c r="BX17" s="133"/>
      <c r="BY17" s="126" t="s">
        <v>410</v>
      </c>
      <c r="BZ17" s="127"/>
      <c r="CA17" s="127"/>
      <c r="CB17" s="127"/>
      <c r="CC17" s="127"/>
      <c r="CD17" s="127"/>
      <c r="CE17" s="127"/>
      <c r="CF17" s="127"/>
      <c r="CG17" s="132"/>
      <c r="CH17" s="132"/>
      <c r="CI17" s="132"/>
      <c r="CJ17" s="132"/>
      <c r="CK17" s="124"/>
      <c r="CR17" s="20"/>
    </row>
    <row r="18" spans="1:99" ht="75" customHeight="1">
      <c r="A18" s="114"/>
      <c r="B18" s="116"/>
      <c r="C18" s="118"/>
      <c r="D18" s="111"/>
      <c r="E18" s="27" t="s">
        <v>12</v>
      </c>
      <c r="F18" s="121" t="s">
        <v>11</v>
      </c>
      <c r="G18" s="121"/>
      <c r="H18" s="121"/>
      <c r="I18" s="121"/>
      <c r="J18" s="121"/>
      <c r="K18" s="121"/>
      <c r="L18" s="121"/>
      <c r="M18" s="27" t="s">
        <v>12</v>
      </c>
      <c r="N18" s="121" t="s">
        <v>11</v>
      </c>
      <c r="O18" s="121"/>
      <c r="P18" s="121"/>
      <c r="Q18" s="121"/>
      <c r="R18" s="121"/>
      <c r="S18" s="121"/>
      <c r="T18" s="121"/>
      <c r="U18" s="27" t="s">
        <v>12</v>
      </c>
      <c r="V18" s="121" t="s">
        <v>11</v>
      </c>
      <c r="W18" s="121"/>
      <c r="X18" s="121"/>
      <c r="Y18" s="121"/>
      <c r="Z18" s="121"/>
      <c r="AA18" s="121"/>
      <c r="AB18" s="121"/>
      <c r="AC18" s="27" t="s">
        <v>12</v>
      </c>
      <c r="AD18" s="121" t="s">
        <v>11</v>
      </c>
      <c r="AE18" s="121"/>
      <c r="AF18" s="121"/>
      <c r="AG18" s="121"/>
      <c r="AH18" s="121"/>
      <c r="AI18" s="121"/>
      <c r="AJ18" s="121"/>
      <c r="AK18" s="27" t="s">
        <v>12</v>
      </c>
      <c r="AL18" s="121" t="s">
        <v>11</v>
      </c>
      <c r="AM18" s="121"/>
      <c r="AN18" s="121"/>
      <c r="AO18" s="121"/>
      <c r="AP18" s="121"/>
      <c r="AQ18" s="121"/>
      <c r="AR18" s="121"/>
      <c r="AS18" s="27" t="s">
        <v>12</v>
      </c>
      <c r="AT18" s="121" t="s">
        <v>11</v>
      </c>
      <c r="AU18" s="121"/>
      <c r="AV18" s="121"/>
      <c r="AW18" s="121"/>
      <c r="AX18" s="121"/>
      <c r="AY18" s="121"/>
      <c r="AZ18" s="121"/>
      <c r="BA18" s="27" t="s">
        <v>12</v>
      </c>
      <c r="BB18" s="121" t="s">
        <v>11</v>
      </c>
      <c r="BC18" s="121"/>
      <c r="BD18" s="121"/>
      <c r="BE18" s="121"/>
      <c r="BF18" s="121"/>
      <c r="BG18" s="121"/>
      <c r="BH18" s="121"/>
      <c r="BI18" s="27" t="s">
        <v>12</v>
      </c>
      <c r="BJ18" s="121" t="s">
        <v>11</v>
      </c>
      <c r="BK18" s="121"/>
      <c r="BL18" s="121"/>
      <c r="BM18" s="121"/>
      <c r="BN18" s="121"/>
      <c r="BO18" s="121"/>
      <c r="BP18" s="121"/>
      <c r="BQ18" s="27" t="s">
        <v>12</v>
      </c>
      <c r="BR18" s="128" t="s">
        <v>11</v>
      </c>
      <c r="BS18" s="128"/>
      <c r="BT18" s="128"/>
      <c r="BU18" s="128"/>
      <c r="BV18" s="128"/>
      <c r="BW18" s="128"/>
      <c r="BX18" s="128"/>
      <c r="BY18" s="28" t="s">
        <v>12</v>
      </c>
      <c r="BZ18" s="128" t="s">
        <v>11</v>
      </c>
      <c r="CA18" s="128"/>
      <c r="CB18" s="128"/>
      <c r="CC18" s="128"/>
      <c r="CD18" s="128"/>
      <c r="CE18" s="128"/>
      <c r="CF18" s="128"/>
      <c r="CG18" s="125" t="s">
        <v>11</v>
      </c>
      <c r="CH18" s="125"/>
      <c r="CI18" s="132" t="s">
        <v>12</v>
      </c>
      <c r="CJ18" s="132"/>
      <c r="CK18" s="124"/>
    </row>
    <row r="19" spans="1:99" ht="63" customHeight="1">
      <c r="A19" s="115"/>
      <c r="B19" s="117"/>
      <c r="C19" s="118"/>
      <c r="D19" s="112"/>
      <c r="E19" s="29" t="s">
        <v>10</v>
      </c>
      <c r="F19" s="29" t="s">
        <v>10</v>
      </c>
      <c r="G19" s="30" t="s">
        <v>2</v>
      </c>
      <c r="H19" s="30" t="s">
        <v>3</v>
      </c>
      <c r="I19" s="30" t="s">
        <v>409</v>
      </c>
      <c r="J19" s="30" t="s">
        <v>14</v>
      </c>
      <c r="K19" s="30" t="s">
        <v>1</v>
      </c>
      <c r="L19" s="30" t="s">
        <v>348</v>
      </c>
      <c r="M19" s="29" t="s">
        <v>10</v>
      </c>
      <c r="N19" s="29" t="s">
        <v>10</v>
      </c>
      <c r="O19" s="30" t="s">
        <v>2</v>
      </c>
      <c r="P19" s="30" t="s">
        <v>3</v>
      </c>
      <c r="Q19" s="30" t="s">
        <v>409</v>
      </c>
      <c r="R19" s="30" t="s">
        <v>14</v>
      </c>
      <c r="S19" s="30" t="s">
        <v>1</v>
      </c>
      <c r="T19" s="30" t="s">
        <v>348</v>
      </c>
      <c r="U19" s="29" t="s">
        <v>10</v>
      </c>
      <c r="V19" s="29" t="s">
        <v>10</v>
      </c>
      <c r="W19" s="30" t="s">
        <v>2</v>
      </c>
      <c r="X19" s="30" t="s">
        <v>3</v>
      </c>
      <c r="Y19" s="30" t="s">
        <v>409</v>
      </c>
      <c r="Z19" s="30" t="s">
        <v>14</v>
      </c>
      <c r="AA19" s="30" t="s">
        <v>1</v>
      </c>
      <c r="AB19" s="30" t="s">
        <v>348</v>
      </c>
      <c r="AC19" s="29" t="s">
        <v>10</v>
      </c>
      <c r="AD19" s="29" t="s">
        <v>10</v>
      </c>
      <c r="AE19" s="30" t="s">
        <v>2</v>
      </c>
      <c r="AF19" s="30" t="s">
        <v>3</v>
      </c>
      <c r="AG19" s="30" t="s">
        <v>409</v>
      </c>
      <c r="AH19" s="30" t="s">
        <v>14</v>
      </c>
      <c r="AI19" s="30" t="s">
        <v>1</v>
      </c>
      <c r="AJ19" s="30" t="s">
        <v>348</v>
      </c>
      <c r="AK19" s="29" t="s">
        <v>10</v>
      </c>
      <c r="AL19" s="29" t="s">
        <v>10</v>
      </c>
      <c r="AM19" s="30" t="s">
        <v>2</v>
      </c>
      <c r="AN19" s="30" t="s">
        <v>3</v>
      </c>
      <c r="AO19" s="30" t="s">
        <v>409</v>
      </c>
      <c r="AP19" s="30" t="s">
        <v>14</v>
      </c>
      <c r="AQ19" s="30" t="s">
        <v>1</v>
      </c>
      <c r="AR19" s="30" t="s">
        <v>348</v>
      </c>
      <c r="AS19" s="29" t="s">
        <v>10</v>
      </c>
      <c r="AT19" s="29" t="s">
        <v>10</v>
      </c>
      <c r="AU19" s="30" t="s">
        <v>2</v>
      </c>
      <c r="AV19" s="30" t="s">
        <v>3</v>
      </c>
      <c r="AW19" s="30" t="s">
        <v>409</v>
      </c>
      <c r="AX19" s="30" t="s">
        <v>14</v>
      </c>
      <c r="AY19" s="30" t="s">
        <v>1</v>
      </c>
      <c r="AZ19" s="30" t="s">
        <v>437</v>
      </c>
      <c r="BA19" s="29" t="s">
        <v>10</v>
      </c>
      <c r="BB19" s="29" t="s">
        <v>10</v>
      </c>
      <c r="BC19" s="30" t="s">
        <v>2</v>
      </c>
      <c r="BD19" s="30" t="s">
        <v>3</v>
      </c>
      <c r="BE19" s="30" t="s">
        <v>409</v>
      </c>
      <c r="BF19" s="30" t="s">
        <v>14</v>
      </c>
      <c r="BG19" s="30" t="s">
        <v>1</v>
      </c>
      <c r="BH19" s="30" t="s">
        <v>437</v>
      </c>
      <c r="BI19" s="29" t="s">
        <v>10</v>
      </c>
      <c r="BJ19" s="29" t="s">
        <v>10</v>
      </c>
      <c r="BK19" s="30" t="s">
        <v>2</v>
      </c>
      <c r="BL19" s="30" t="s">
        <v>3</v>
      </c>
      <c r="BM19" s="30" t="s">
        <v>409</v>
      </c>
      <c r="BN19" s="30" t="s">
        <v>14</v>
      </c>
      <c r="BO19" s="30" t="s">
        <v>1</v>
      </c>
      <c r="BP19" s="30" t="s">
        <v>437</v>
      </c>
      <c r="BQ19" s="29" t="s">
        <v>10</v>
      </c>
      <c r="BR19" s="29" t="s">
        <v>10</v>
      </c>
      <c r="BS19" s="30" t="s">
        <v>2</v>
      </c>
      <c r="BT19" s="30" t="s">
        <v>3</v>
      </c>
      <c r="BU19" s="30" t="s">
        <v>409</v>
      </c>
      <c r="BV19" s="30" t="s">
        <v>14</v>
      </c>
      <c r="BW19" s="30" t="s">
        <v>1</v>
      </c>
      <c r="BX19" s="31" t="s">
        <v>437</v>
      </c>
      <c r="BY19" s="32" t="s">
        <v>10</v>
      </c>
      <c r="BZ19" s="32" t="s">
        <v>10</v>
      </c>
      <c r="CA19" s="31" t="s">
        <v>2</v>
      </c>
      <c r="CB19" s="31" t="s">
        <v>3</v>
      </c>
      <c r="CC19" s="31" t="s">
        <v>409</v>
      </c>
      <c r="CD19" s="31" t="s">
        <v>14</v>
      </c>
      <c r="CE19" s="31" t="s">
        <v>1</v>
      </c>
      <c r="CF19" s="31" t="s">
        <v>437</v>
      </c>
      <c r="CG19" s="56" t="s">
        <v>6</v>
      </c>
      <c r="CH19" s="56" t="s">
        <v>5</v>
      </c>
      <c r="CI19" s="56" t="s">
        <v>6</v>
      </c>
      <c r="CJ19" s="33" t="s">
        <v>5</v>
      </c>
      <c r="CK19" s="124"/>
    </row>
    <row r="20" spans="1:99" s="3" customFormat="1">
      <c r="A20" s="10">
        <v>1</v>
      </c>
      <c r="B20" s="10">
        <v>2</v>
      </c>
      <c r="C20" s="10">
        <v>3</v>
      </c>
      <c r="D20" s="10">
        <v>4</v>
      </c>
      <c r="E20" s="34" t="s">
        <v>241</v>
      </c>
      <c r="F20" s="35" t="s">
        <v>242</v>
      </c>
      <c r="G20" s="35" t="s">
        <v>243</v>
      </c>
      <c r="H20" s="35" t="s">
        <v>244</v>
      </c>
      <c r="I20" s="35" t="s">
        <v>245</v>
      </c>
      <c r="J20" s="35" t="s">
        <v>292</v>
      </c>
      <c r="K20" s="35" t="s">
        <v>293</v>
      </c>
      <c r="L20" s="35" t="s">
        <v>418</v>
      </c>
      <c r="M20" s="35" t="s">
        <v>246</v>
      </c>
      <c r="N20" s="35" t="s">
        <v>247</v>
      </c>
      <c r="O20" s="35" t="s">
        <v>248</v>
      </c>
      <c r="P20" s="35" t="s">
        <v>249</v>
      </c>
      <c r="Q20" s="35" t="s">
        <v>250</v>
      </c>
      <c r="R20" s="35" t="s">
        <v>294</v>
      </c>
      <c r="S20" s="35" t="s">
        <v>295</v>
      </c>
      <c r="T20" s="35" t="s">
        <v>419</v>
      </c>
      <c r="U20" s="35" t="s">
        <v>251</v>
      </c>
      <c r="V20" s="35" t="s">
        <v>252</v>
      </c>
      <c r="W20" s="35" t="s">
        <v>253</v>
      </c>
      <c r="X20" s="35" t="s">
        <v>254</v>
      </c>
      <c r="Y20" s="35" t="s">
        <v>255</v>
      </c>
      <c r="Z20" s="35" t="s">
        <v>296</v>
      </c>
      <c r="AA20" s="35" t="s">
        <v>297</v>
      </c>
      <c r="AB20" s="35" t="s">
        <v>420</v>
      </c>
      <c r="AC20" s="35" t="s">
        <v>256</v>
      </c>
      <c r="AD20" s="35" t="s">
        <v>257</v>
      </c>
      <c r="AE20" s="35" t="s">
        <v>258</v>
      </c>
      <c r="AF20" s="35" t="s">
        <v>259</v>
      </c>
      <c r="AG20" s="35" t="s">
        <v>260</v>
      </c>
      <c r="AH20" s="35" t="s">
        <v>298</v>
      </c>
      <c r="AI20" s="35" t="s">
        <v>299</v>
      </c>
      <c r="AJ20" s="35" t="s">
        <v>421</v>
      </c>
      <c r="AK20" s="35" t="s">
        <v>261</v>
      </c>
      <c r="AL20" s="35" t="s">
        <v>262</v>
      </c>
      <c r="AM20" s="35" t="s">
        <v>263</v>
      </c>
      <c r="AN20" s="35" t="s">
        <v>264</v>
      </c>
      <c r="AO20" s="35" t="s">
        <v>265</v>
      </c>
      <c r="AP20" s="35" t="s">
        <v>300</v>
      </c>
      <c r="AQ20" s="35" t="s">
        <v>301</v>
      </c>
      <c r="AR20" s="35" t="s">
        <v>422</v>
      </c>
      <c r="AS20" s="35" t="s">
        <v>266</v>
      </c>
      <c r="AT20" s="35" t="s">
        <v>267</v>
      </c>
      <c r="AU20" s="35" t="s">
        <v>268</v>
      </c>
      <c r="AV20" s="35" t="s">
        <v>269</v>
      </c>
      <c r="AW20" s="35" t="s">
        <v>270</v>
      </c>
      <c r="AX20" s="35" t="s">
        <v>302</v>
      </c>
      <c r="AY20" s="35" t="s">
        <v>303</v>
      </c>
      <c r="AZ20" s="35" t="s">
        <v>411</v>
      </c>
      <c r="BA20" s="51" t="s">
        <v>271</v>
      </c>
      <c r="BB20" s="51" t="s">
        <v>272</v>
      </c>
      <c r="BC20" s="51" t="s">
        <v>273</v>
      </c>
      <c r="BD20" s="53" t="s">
        <v>274</v>
      </c>
      <c r="BE20" s="53" t="s">
        <v>412</v>
      </c>
      <c r="BF20" s="51" t="s">
        <v>413</v>
      </c>
      <c r="BG20" s="51" t="s">
        <v>304</v>
      </c>
      <c r="BH20" s="51" t="s">
        <v>414</v>
      </c>
      <c r="BI20" s="35" t="s">
        <v>275</v>
      </c>
      <c r="BJ20" s="35" t="s">
        <v>276</v>
      </c>
      <c r="BK20" s="35" t="s">
        <v>277</v>
      </c>
      <c r="BL20" s="35" t="s">
        <v>278</v>
      </c>
      <c r="BM20" s="35" t="s">
        <v>279</v>
      </c>
      <c r="BN20" s="35" t="s">
        <v>305</v>
      </c>
      <c r="BO20" s="35" t="s">
        <v>306</v>
      </c>
      <c r="BP20" s="35" t="s">
        <v>415</v>
      </c>
      <c r="BQ20" s="35" t="s">
        <v>280</v>
      </c>
      <c r="BR20" s="35" t="s">
        <v>281</v>
      </c>
      <c r="BS20" s="35" t="s">
        <v>282</v>
      </c>
      <c r="BT20" s="35" t="s">
        <v>283</v>
      </c>
      <c r="BU20" s="35" t="s">
        <v>284</v>
      </c>
      <c r="BV20" s="35" t="s">
        <v>307</v>
      </c>
      <c r="BW20" s="35" t="s">
        <v>308</v>
      </c>
      <c r="BX20" s="36" t="s">
        <v>416</v>
      </c>
      <c r="BY20" s="36" t="s">
        <v>285</v>
      </c>
      <c r="BZ20" s="36" t="s">
        <v>286</v>
      </c>
      <c r="CA20" s="36" t="s">
        <v>287</v>
      </c>
      <c r="CB20" s="36" t="s">
        <v>288</v>
      </c>
      <c r="CC20" s="36" t="s">
        <v>289</v>
      </c>
      <c r="CD20" s="36" t="s">
        <v>309</v>
      </c>
      <c r="CE20" s="36" t="s">
        <v>310</v>
      </c>
      <c r="CF20" s="36" t="s">
        <v>417</v>
      </c>
      <c r="CG20" s="51">
        <v>7</v>
      </c>
      <c r="CH20" s="51">
        <f>CG20+1</f>
        <v>8</v>
      </c>
      <c r="CI20" s="51">
        <f>CH20+1</f>
        <v>9</v>
      </c>
      <c r="CJ20" s="36">
        <f>CI20+1</f>
        <v>10</v>
      </c>
      <c r="CK20" s="6">
        <f>CJ20+1</f>
        <v>11</v>
      </c>
    </row>
    <row r="21" spans="1:99" s="43" customFormat="1" ht="45" customHeight="1">
      <c r="A21" s="13" t="s">
        <v>19</v>
      </c>
      <c r="B21" s="14" t="s">
        <v>20</v>
      </c>
      <c r="C21" s="15" t="s">
        <v>18</v>
      </c>
      <c r="D21" s="42">
        <f>SUM(D22,D29,D37,D43)</f>
        <v>24426.058187433526</v>
      </c>
      <c r="E21" s="37">
        <f>M21+U21+AC21+AK21</f>
        <v>0</v>
      </c>
      <c r="F21" s="37">
        <f>N21+V21+AD21+AL21</f>
        <v>253.36043385699998</v>
      </c>
      <c r="G21" s="37">
        <f>O21+W21+AE21+AM21</f>
        <v>0</v>
      </c>
      <c r="H21" s="37">
        <f>P21+X21+AF21+AN21</f>
        <v>0</v>
      </c>
      <c r="I21" s="37">
        <f>Q21+Y21+AG21+AO21</f>
        <v>3130</v>
      </c>
      <c r="J21" s="37">
        <f t="shared" ref="J21:L21" si="0">R21+Z21+AH21+AP21</f>
        <v>0</v>
      </c>
      <c r="K21" s="37">
        <f t="shared" si="0"/>
        <v>0</v>
      </c>
      <c r="L21" s="37">
        <f t="shared" si="0"/>
        <v>5951</v>
      </c>
      <c r="M21" s="37">
        <f>M22+M29+M37+M43</f>
        <v>0</v>
      </c>
      <c r="N21" s="37">
        <f>N22+N29+N37+N43</f>
        <v>0</v>
      </c>
      <c r="O21" s="37">
        <f>O22+O29+O37+O43</f>
        <v>0</v>
      </c>
      <c r="P21" s="37">
        <f>P22+P29+P37+P43</f>
        <v>0</v>
      </c>
      <c r="Q21" s="37">
        <f>Q22+Q29+Q37+Q43</f>
        <v>0</v>
      </c>
      <c r="R21" s="37">
        <f t="shared" ref="R21:S21" si="1">R22+R29+R37+R43</f>
        <v>0</v>
      </c>
      <c r="S21" s="37">
        <f t="shared" si="1"/>
        <v>0</v>
      </c>
      <c r="T21" s="37">
        <f>T22+T29+T37+T43</f>
        <v>0</v>
      </c>
      <c r="U21" s="37">
        <f>U22+U29+U37+U43</f>
        <v>0</v>
      </c>
      <c r="V21" s="37">
        <f t="shared" ref="V21:AJ21" si="2">V22+V29+V37+V43</f>
        <v>0</v>
      </c>
      <c r="W21" s="37">
        <f t="shared" si="2"/>
        <v>0</v>
      </c>
      <c r="X21" s="37">
        <f t="shared" si="2"/>
        <v>0</v>
      </c>
      <c r="Y21" s="37">
        <f t="shared" ref="Y21" si="3">Y22+Y29+Y37+Y43</f>
        <v>0</v>
      </c>
      <c r="Z21" s="37">
        <f t="shared" si="2"/>
        <v>0</v>
      </c>
      <c r="AA21" s="37">
        <f t="shared" si="2"/>
        <v>0</v>
      </c>
      <c r="AB21" s="37">
        <f t="shared" si="2"/>
        <v>0</v>
      </c>
      <c r="AC21" s="37">
        <f t="shared" si="2"/>
        <v>0</v>
      </c>
      <c r="AD21" s="37">
        <f t="shared" si="2"/>
        <v>0</v>
      </c>
      <c r="AE21" s="37">
        <f t="shared" si="2"/>
        <v>0</v>
      </c>
      <c r="AF21" s="37">
        <f t="shared" si="2"/>
        <v>0</v>
      </c>
      <c r="AG21" s="37">
        <f t="shared" ref="AG21" si="4">AG22+AG29+AG37+AG43</f>
        <v>0</v>
      </c>
      <c r="AH21" s="37">
        <f t="shared" si="2"/>
        <v>0</v>
      </c>
      <c r="AI21" s="37">
        <f t="shared" si="2"/>
        <v>0</v>
      </c>
      <c r="AJ21" s="37">
        <f t="shared" si="2"/>
        <v>0</v>
      </c>
      <c r="AK21" s="41">
        <f t="shared" ref="AK21:AS21" si="5">SUM(AK22,AK29,AK37,AK43)</f>
        <v>0</v>
      </c>
      <c r="AL21" s="83">
        <f t="shared" si="5"/>
        <v>253.36043385699998</v>
      </c>
      <c r="AM21" s="83">
        <f t="shared" si="5"/>
        <v>0</v>
      </c>
      <c r="AN21" s="83">
        <f t="shared" si="5"/>
        <v>0</v>
      </c>
      <c r="AO21" s="83">
        <f t="shared" si="5"/>
        <v>3130</v>
      </c>
      <c r="AP21" s="83">
        <f t="shared" si="5"/>
        <v>0</v>
      </c>
      <c r="AQ21" s="83">
        <f t="shared" si="5"/>
        <v>0</v>
      </c>
      <c r="AR21" s="83">
        <f t="shared" si="5"/>
        <v>5951</v>
      </c>
      <c r="AS21" s="37">
        <f t="shared" si="5"/>
        <v>0</v>
      </c>
      <c r="AT21" s="37">
        <f>SUM(AT22,AT29,AT37,AT43)</f>
        <v>5.9970279900000003</v>
      </c>
      <c r="AU21" s="37">
        <f>SUM(AU22,AU29,AU37,AU43)</f>
        <v>0</v>
      </c>
      <c r="AV21" s="37">
        <f t="shared" ref="AV21:BH21" si="6">SUM(AV22,AV29,AV37,AV43)</f>
        <v>0</v>
      </c>
      <c r="AW21" s="37">
        <f t="shared" si="6"/>
        <v>0</v>
      </c>
      <c r="AX21" s="37">
        <f t="shared" si="6"/>
        <v>0</v>
      </c>
      <c r="AY21" s="37">
        <f t="shared" si="6"/>
        <v>0</v>
      </c>
      <c r="AZ21" s="37">
        <f t="shared" si="6"/>
        <v>5</v>
      </c>
      <c r="BA21" s="37">
        <f>SUM(BA22,BA29,BA37,BA43)</f>
        <v>0</v>
      </c>
      <c r="BB21" s="37">
        <f>SUM(BB22,BB29,BB37,BB43)</f>
        <v>5.9970279900000003</v>
      </c>
      <c r="BC21" s="37">
        <f t="shared" ref="BC21:BH21" si="7">SUM(BC22,BC29,BC37,BC43)</f>
        <v>0</v>
      </c>
      <c r="BD21" s="37">
        <f t="shared" si="7"/>
        <v>0</v>
      </c>
      <c r="BE21" s="37">
        <f t="shared" si="7"/>
        <v>0</v>
      </c>
      <c r="BF21" s="37">
        <f t="shared" si="7"/>
        <v>0</v>
      </c>
      <c r="BG21" s="37">
        <f t="shared" si="7"/>
        <v>0</v>
      </c>
      <c r="BH21" s="37">
        <f t="shared" si="7"/>
        <v>5</v>
      </c>
      <c r="BI21" s="37">
        <f t="shared" ref="BI21:CF21" si="8">SUM(BI22,BI29,BI37,BI43)</f>
        <v>0</v>
      </c>
      <c r="BJ21" s="37">
        <f>SUM(BJ22,BJ29,BJ37,BJ43)</f>
        <v>0</v>
      </c>
      <c r="BK21" s="37">
        <f t="shared" si="8"/>
        <v>0</v>
      </c>
      <c r="BL21" s="37">
        <f t="shared" si="8"/>
        <v>0</v>
      </c>
      <c r="BM21" s="37">
        <f t="shared" ref="BM21" si="9">SUM(BM22,BM29,BM37,BM43)</f>
        <v>0</v>
      </c>
      <c r="BN21" s="37">
        <f t="shared" si="8"/>
        <v>0</v>
      </c>
      <c r="BO21" s="37">
        <f t="shared" si="8"/>
        <v>0</v>
      </c>
      <c r="BP21" s="37">
        <f t="shared" si="8"/>
        <v>0</v>
      </c>
      <c r="BQ21" s="37">
        <f t="shared" si="8"/>
        <v>0</v>
      </c>
      <c r="BR21" s="37">
        <f t="shared" si="8"/>
        <v>0</v>
      </c>
      <c r="BS21" s="37">
        <f t="shared" si="8"/>
        <v>0</v>
      </c>
      <c r="BT21" s="37">
        <f>SUM(BT22,BT29,BT37,BT43)</f>
        <v>0</v>
      </c>
      <c r="BU21" s="37">
        <f>SUM(BU22,BU29,BU37,BU43)</f>
        <v>0</v>
      </c>
      <c r="BV21" s="37">
        <f t="shared" si="8"/>
        <v>0</v>
      </c>
      <c r="BW21" s="37">
        <f t="shared" si="8"/>
        <v>0</v>
      </c>
      <c r="BX21" s="26">
        <f t="shared" si="8"/>
        <v>0</v>
      </c>
      <c r="BY21" s="26">
        <f t="shared" si="8"/>
        <v>0</v>
      </c>
      <c r="BZ21" s="26">
        <f t="shared" si="8"/>
        <v>0</v>
      </c>
      <c r="CA21" s="26">
        <f t="shared" si="8"/>
        <v>0</v>
      </c>
      <c r="CB21" s="26">
        <f t="shared" si="8"/>
        <v>0</v>
      </c>
      <c r="CC21" s="26">
        <f t="shared" ref="CC21" si="10">SUM(CC22,CC29,CC37,CC43)</f>
        <v>0</v>
      </c>
      <c r="CD21" s="26">
        <f t="shared" si="8"/>
        <v>0</v>
      </c>
      <c r="CE21" s="26">
        <f t="shared" si="8"/>
        <v>0</v>
      </c>
      <c r="CF21" s="26">
        <f t="shared" si="8"/>
        <v>0</v>
      </c>
      <c r="CG21" s="37">
        <f>AT21-N21</f>
        <v>5.9970279900000003</v>
      </c>
      <c r="CH21" s="57" t="str">
        <f>IF(N21,CG21/(N21),"нд")</f>
        <v>нд</v>
      </c>
      <c r="CI21" s="37">
        <f>AS21-M21</f>
        <v>0</v>
      </c>
      <c r="CJ21" s="26" t="str">
        <f>IF(M21,CI21/(M21),"нд")</f>
        <v>нд</v>
      </c>
      <c r="CK21" s="7" t="s">
        <v>345</v>
      </c>
    </row>
    <row r="22" spans="1:99" s="3" customFormat="1" ht="45" customHeight="1">
      <c r="A22" s="13" t="s">
        <v>21</v>
      </c>
      <c r="B22" s="14" t="s">
        <v>22</v>
      </c>
      <c r="C22" s="15" t="s">
        <v>18</v>
      </c>
      <c r="D22" s="42">
        <f>SUM(D23:D28)</f>
        <v>23742.579995698663</v>
      </c>
      <c r="E22" s="37">
        <f t="shared" ref="E22:E85" si="11">M22+U22+AC22+AK22</f>
        <v>0</v>
      </c>
      <c r="F22" s="37">
        <f>N22+V22+AD22+AL22</f>
        <v>121.80407787</v>
      </c>
      <c r="G22" s="37">
        <f t="shared" ref="G22:G85" si="12">O22+W22+AE22+AM22</f>
        <v>0</v>
      </c>
      <c r="H22" s="37">
        <f t="shared" ref="H22:I85" si="13">P22+X22+AF22+AN22</f>
        <v>0</v>
      </c>
      <c r="I22" s="37">
        <f t="shared" si="13"/>
        <v>0</v>
      </c>
      <c r="J22" s="37">
        <f t="shared" ref="J22:J85" si="14">R22+Z22+AH22+AP22</f>
        <v>0</v>
      </c>
      <c r="K22" s="37">
        <f t="shared" ref="K22:K85" si="15">S22+AA22+AI22+AQ22</f>
        <v>0</v>
      </c>
      <c r="L22" s="37">
        <f t="shared" ref="L22:L53" si="16">T22+AB22+AJ22+AR22</f>
        <v>5838</v>
      </c>
      <c r="M22" s="37">
        <f>M23+M24+M25+M26+M27+M28</f>
        <v>0</v>
      </c>
      <c r="N22" s="37">
        <f t="shared" ref="N22:AJ22" si="17">N23+N24+N25+N26+N27+N28</f>
        <v>0</v>
      </c>
      <c r="O22" s="37">
        <f t="shared" si="17"/>
        <v>0</v>
      </c>
      <c r="P22" s="37">
        <f t="shared" si="17"/>
        <v>0</v>
      </c>
      <c r="Q22" s="37">
        <f t="shared" ref="Q22" si="18">Q23+Q24+Q25+Q26+Q27+Q28</f>
        <v>0</v>
      </c>
      <c r="R22" s="37">
        <f t="shared" si="17"/>
        <v>0</v>
      </c>
      <c r="S22" s="37">
        <f t="shared" si="17"/>
        <v>0</v>
      </c>
      <c r="T22" s="37">
        <f t="shared" si="17"/>
        <v>0</v>
      </c>
      <c r="U22" s="37">
        <f t="shared" si="17"/>
        <v>0</v>
      </c>
      <c r="V22" s="37">
        <f t="shared" si="17"/>
        <v>0</v>
      </c>
      <c r="W22" s="37">
        <f t="shared" si="17"/>
        <v>0</v>
      </c>
      <c r="X22" s="37">
        <f t="shared" si="17"/>
        <v>0</v>
      </c>
      <c r="Y22" s="37">
        <f t="shared" ref="Y22" si="19">Y23+Y24+Y25+Y26+Y27+Y28</f>
        <v>0</v>
      </c>
      <c r="Z22" s="37">
        <f t="shared" si="17"/>
        <v>0</v>
      </c>
      <c r="AA22" s="37">
        <f t="shared" si="17"/>
        <v>0</v>
      </c>
      <c r="AB22" s="37">
        <f t="shared" si="17"/>
        <v>0</v>
      </c>
      <c r="AC22" s="37">
        <f t="shared" si="17"/>
        <v>0</v>
      </c>
      <c r="AD22" s="37">
        <f t="shared" si="17"/>
        <v>0</v>
      </c>
      <c r="AE22" s="37">
        <f t="shared" si="17"/>
        <v>0</v>
      </c>
      <c r="AF22" s="37">
        <f t="shared" si="17"/>
        <v>0</v>
      </c>
      <c r="AG22" s="37">
        <f t="shared" ref="AG22" si="20">AG23+AG24+AG25+AG26+AG27+AG28</f>
        <v>0</v>
      </c>
      <c r="AH22" s="37">
        <f t="shared" si="17"/>
        <v>0</v>
      </c>
      <c r="AI22" s="37">
        <f t="shared" si="17"/>
        <v>0</v>
      </c>
      <c r="AJ22" s="37">
        <f t="shared" si="17"/>
        <v>0</v>
      </c>
      <c r="AK22" s="41">
        <f>SUM(AK23:AK28)</f>
        <v>0</v>
      </c>
      <c r="AL22" s="41">
        <f>SUM(AL23:AL28)</f>
        <v>121.80407787</v>
      </c>
      <c r="AM22" s="41">
        <f>SUM(AM23:AM28)</f>
        <v>0</v>
      </c>
      <c r="AN22" s="41">
        <f>SUM(AN23:AN28)</f>
        <v>0</v>
      </c>
      <c r="AO22" s="41">
        <f t="shared" ref="AO22" si="21">SUM(AO23:AO28)</f>
        <v>0</v>
      </c>
      <c r="AP22" s="41">
        <f t="shared" ref="AP22:AZ22" si="22">SUM(AP23:AP28)</f>
        <v>0</v>
      </c>
      <c r="AQ22" s="41">
        <f t="shared" si="22"/>
        <v>0</v>
      </c>
      <c r="AR22" s="41">
        <f t="shared" si="22"/>
        <v>5838</v>
      </c>
      <c r="AS22" s="37">
        <f t="shared" si="22"/>
        <v>0</v>
      </c>
      <c r="AT22" s="37">
        <f>SUM(AT23:AT28)</f>
        <v>1.3537632399999999</v>
      </c>
      <c r="AU22" s="37">
        <f t="shared" si="22"/>
        <v>0</v>
      </c>
      <c r="AV22" s="37">
        <f t="shared" si="22"/>
        <v>0</v>
      </c>
      <c r="AW22" s="37">
        <f t="shared" si="22"/>
        <v>0</v>
      </c>
      <c r="AX22" s="37">
        <f t="shared" si="22"/>
        <v>0</v>
      </c>
      <c r="AY22" s="37">
        <f t="shared" si="22"/>
        <v>0</v>
      </c>
      <c r="AZ22" s="37">
        <f t="shared" si="22"/>
        <v>2</v>
      </c>
      <c r="BA22" s="37">
        <f t="shared" ref="BA22:CF22" si="23">SUM(BA23:BA28)</f>
        <v>0</v>
      </c>
      <c r="BB22" s="37">
        <f>SUM(BB23:BB28)</f>
        <v>1.3537632399999999</v>
      </c>
      <c r="BC22" s="37">
        <f t="shared" si="23"/>
        <v>0</v>
      </c>
      <c r="BD22" s="37">
        <f t="shared" si="23"/>
        <v>0</v>
      </c>
      <c r="BE22" s="37">
        <f t="shared" ref="BE22" si="24">SUM(BE23:BE28)</f>
        <v>0</v>
      </c>
      <c r="BF22" s="37">
        <f t="shared" si="23"/>
        <v>0</v>
      </c>
      <c r="BG22" s="37">
        <f t="shared" si="23"/>
        <v>0</v>
      </c>
      <c r="BH22" s="37">
        <f t="shared" si="23"/>
        <v>2</v>
      </c>
      <c r="BI22" s="37">
        <f t="shared" si="23"/>
        <v>0</v>
      </c>
      <c r="BJ22" s="37">
        <f t="shared" si="23"/>
        <v>0</v>
      </c>
      <c r="BK22" s="37">
        <f t="shared" si="23"/>
        <v>0</v>
      </c>
      <c r="BL22" s="37">
        <f t="shared" si="23"/>
        <v>0</v>
      </c>
      <c r="BM22" s="37">
        <f t="shared" ref="BM22" si="25">SUM(BM23:BM28)</f>
        <v>0</v>
      </c>
      <c r="BN22" s="37">
        <f t="shared" si="23"/>
        <v>0</v>
      </c>
      <c r="BO22" s="37">
        <f t="shared" si="23"/>
        <v>0</v>
      </c>
      <c r="BP22" s="37">
        <f t="shared" si="23"/>
        <v>0</v>
      </c>
      <c r="BQ22" s="37">
        <f t="shared" si="23"/>
        <v>0</v>
      </c>
      <c r="BR22" s="37">
        <f t="shared" si="23"/>
        <v>0</v>
      </c>
      <c r="BS22" s="37">
        <f t="shared" si="23"/>
        <v>0</v>
      </c>
      <c r="BT22" s="37">
        <f t="shared" si="23"/>
        <v>0</v>
      </c>
      <c r="BU22" s="37">
        <f t="shared" ref="BU22" si="26">SUM(BU23:BU28)</f>
        <v>0</v>
      </c>
      <c r="BV22" s="37">
        <f t="shared" si="23"/>
        <v>0</v>
      </c>
      <c r="BW22" s="37">
        <f t="shared" si="23"/>
        <v>0</v>
      </c>
      <c r="BX22" s="26">
        <f t="shared" si="23"/>
        <v>0</v>
      </c>
      <c r="BY22" s="26">
        <f t="shared" si="23"/>
        <v>0</v>
      </c>
      <c r="BZ22" s="26">
        <f t="shared" si="23"/>
        <v>0</v>
      </c>
      <c r="CA22" s="26">
        <f t="shared" si="23"/>
        <v>0</v>
      </c>
      <c r="CB22" s="26">
        <f t="shared" si="23"/>
        <v>0</v>
      </c>
      <c r="CC22" s="26">
        <f t="shared" ref="CC22" si="27">SUM(CC23:CC28)</f>
        <v>0</v>
      </c>
      <c r="CD22" s="26">
        <f t="shared" si="23"/>
        <v>0</v>
      </c>
      <c r="CE22" s="26">
        <f t="shared" si="23"/>
        <v>0</v>
      </c>
      <c r="CF22" s="26">
        <f t="shared" si="23"/>
        <v>0</v>
      </c>
      <c r="CG22" s="37">
        <f t="shared" ref="CG22:CG85" si="28">AT22-N22</f>
        <v>1.3537632399999999</v>
      </c>
      <c r="CH22" s="57" t="str">
        <f t="shared" ref="CH22:CH85" si="29">IF(N22,CG22/(N22),"нд")</f>
        <v>нд</v>
      </c>
      <c r="CI22" s="37">
        <f t="shared" ref="CI22:CI85" si="30">AS22-M22</f>
        <v>0</v>
      </c>
      <c r="CJ22" s="26" t="str">
        <f>IF(M22,CI22/(M22),"нд")</f>
        <v>нд</v>
      </c>
      <c r="CK22" s="7" t="s">
        <v>345</v>
      </c>
    </row>
    <row r="23" spans="1:99" s="3" customFormat="1">
      <c r="A23" s="13" t="s">
        <v>23</v>
      </c>
      <c r="B23" s="14" t="s">
        <v>24</v>
      </c>
      <c r="C23" s="15" t="s">
        <v>18</v>
      </c>
      <c r="D23" s="42">
        <f t="shared" ref="D23" si="31">D46</f>
        <v>29.442166666666669</v>
      </c>
      <c r="E23" s="37">
        <f t="shared" si="11"/>
        <v>0</v>
      </c>
      <c r="F23" s="37">
        <f>N23+V23+AD23+AL23</f>
        <v>3.4750000000000001</v>
      </c>
      <c r="G23" s="37">
        <f t="shared" si="12"/>
        <v>0</v>
      </c>
      <c r="H23" s="37">
        <f t="shared" si="13"/>
        <v>0</v>
      </c>
      <c r="I23" s="37">
        <f t="shared" si="13"/>
        <v>0</v>
      </c>
      <c r="J23" s="37">
        <f t="shared" si="14"/>
        <v>0</v>
      </c>
      <c r="K23" s="37">
        <f t="shared" si="15"/>
        <v>0</v>
      </c>
      <c r="L23" s="37">
        <f t="shared" si="16"/>
        <v>1</v>
      </c>
      <c r="M23" s="37">
        <f>M46</f>
        <v>0</v>
      </c>
      <c r="N23" s="37">
        <f t="shared" ref="N23:T23" si="32">N46</f>
        <v>0</v>
      </c>
      <c r="O23" s="37">
        <f t="shared" si="32"/>
        <v>0</v>
      </c>
      <c r="P23" s="37">
        <f t="shared" si="32"/>
        <v>0</v>
      </c>
      <c r="Q23" s="37">
        <f t="shared" ref="Q23" si="33">Q46</f>
        <v>0</v>
      </c>
      <c r="R23" s="37">
        <f t="shared" si="32"/>
        <v>0</v>
      </c>
      <c r="S23" s="37">
        <f t="shared" si="32"/>
        <v>0</v>
      </c>
      <c r="T23" s="37">
        <f t="shared" si="32"/>
        <v>0</v>
      </c>
      <c r="U23" s="37">
        <f>U46</f>
        <v>0</v>
      </c>
      <c r="V23" s="37">
        <f t="shared" ref="V23:AB23" si="34">V46</f>
        <v>0</v>
      </c>
      <c r="W23" s="37">
        <f t="shared" si="34"/>
        <v>0</v>
      </c>
      <c r="X23" s="37">
        <f t="shared" si="34"/>
        <v>0</v>
      </c>
      <c r="Y23" s="37">
        <f t="shared" ref="Y23" si="35">Y46</f>
        <v>0</v>
      </c>
      <c r="Z23" s="37">
        <f t="shared" si="34"/>
        <v>0</v>
      </c>
      <c r="AA23" s="37">
        <f t="shared" si="34"/>
        <v>0</v>
      </c>
      <c r="AB23" s="37">
        <f t="shared" si="34"/>
        <v>0</v>
      </c>
      <c r="AC23" s="37">
        <f>AC46</f>
        <v>0</v>
      </c>
      <c r="AD23" s="37">
        <f t="shared" ref="AD23:AJ23" si="36">AD46</f>
        <v>0</v>
      </c>
      <c r="AE23" s="37">
        <f t="shared" si="36"/>
        <v>0</v>
      </c>
      <c r="AF23" s="37">
        <f t="shared" si="36"/>
        <v>0</v>
      </c>
      <c r="AG23" s="37">
        <f t="shared" ref="AG23" si="37">AG46</f>
        <v>0</v>
      </c>
      <c r="AH23" s="37">
        <f t="shared" si="36"/>
        <v>0</v>
      </c>
      <c r="AI23" s="37">
        <f t="shared" si="36"/>
        <v>0</v>
      </c>
      <c r="AJ23" s="37">
        <f t="shared" si="36"/>
        <v>0</v>
      </c>
      <c r="AK23" s="41">
        <f>AK46</f>
        <v>0</v>
      </c>
      <c r="AL23" s="41">
        <f t="shared" ref="AL23" si="38">AL46</f>
        <v>3.4750000000000001</v>
      </c>
      <c r="AM23" s="41">
        <f t="shared" ref="AM23:AR23" si="39">AM46</f>
        <v>0</v>
      </c>
      <c r="AN23" s="41">
        <f t="shared" si="39"/>
        <v>0</v>
      </c>
      <c r="AO23" s="41">
        <f t="shared" si="39"/>
        <v>0</v>
      </c>
      <c r="AP23" s="41">
        <f t="shared" si="39"/>
        <v>0</v>
      </c>
      <c r="AQ23" s="41">
        <f t="shared" si="39"/>
        <v>0</v>
      </c>
      <c r="AR23" s="41">
        <f t="shared" si="39"/>
        <v>1</v>
      </c>
      <c r="AS23" s="37">
        <f>AS46</f>
        <v>0</v>
      </c>
      <c r="AT23" s="37">
        <f>AT46</f>
        <v>1.26876324</v>
      </c>
      <c r="AU23" s="37">
        <f t="shared" ref="AU23:BA23" si="40">AU46</f>
        <v>0</v>
      </c>
      <c r="AV23" s="37">
        <f t="shared" si="40"/>
        <v>0</v>
      </c>
      <c r="AW23" s="37">
        <f t="shared" ref="AW23" si="41">AW46</f>
        <v>0</v>
      </c>
      <c r="AX23" s="37">
        <f t="shared" si="40"/>
        <v>0</v>
      </c>
      <c r="AY23" s="37">
        <f t="shared" si="40"/>
        <v>0</v>
      </c>
      <c r="AZ23" s="37">
        <f t="shared" si="40"/>
        <v>1</v>
      </c>
      <c r="BA23" s="37">
        <f t="shared" si="40"/>
        <v>0</v>
      </c>
      <c r="BB23" s="37">
        <f t="shared" ref="BB23" si="42">BB46</f>
        <v>1.26876324</v>
      </c>
      <c r="BC23" s="37">
        <f t="shared" ref="BC23:BH23" si="43">BC46</f>
        <v>0</v>
      </c>
      <c r="BD23" s="37">
        <f t="shared" si="43"/>
        <v>0</v>
      </c>
      <c r="BE23" s="37">
        <f t="shared" ref="BE23" si="44">BE46</f>
        <v>0</v>
      </c>
      <c r="BF23" s="37">
        <f t="shared" si="43"/>
        <v>0</v>
      </c>
      <c r="BG23" s="37">
        <f t="shared" si="43"/>
        <v>0</v>
      </c>
      <c r="BH23" s="37">
        <f t="shared" si="43"/>
        <v>1</v>
      </c>
      <c r="BI23" s="37">
        <f t="shared" ref="BI23:CF23" si="45">BI46</f>
        <v>0</v>
      </c>
      <c r="BJ23" s="37">
        <f t="shared" si="45"/>
        <v>0</v>
      </c>
      <c r="BK23" s="37">
        <f t="shared" si="45"/>
        <v>0</v>
      </c>
      <c r="BL23" s="37">
        <f t="shared" si="45"/>
        <v>0</v>
      </c>
      <c r="BM23" s="37">
        <f t="shared" ref="BM23" si="46">BM46</f>
        <v>0</v>
      </c>
      <c r="BN23" s="37">
        <f t="shared" si="45"/>
        <v>0</v>
      </c>
      <c r="BO23" s="37">
        <f t="shared" si="45"/>
        <v>0</v>
      </c>
      <c r="BP23" s="37">
        <f t="shared" si="45"/>
        <v>0</v>
      </c>
      <c r="BQ23" s="37">
        <f t="shared" si="45"/>
        <v>0</v>
      </c>
      <c r="BR23" s="37">
        <f t="shared" si="45"/>
        <v>0</v>
      </c>
      <c r="BS23" s="37">
        <f t="shared" si="45"/>
        <v>0</v>
      </c>
      <c r="BT23" s="37">
        <f t="shared" si="45"/>
        <v>0</v>
      </c>
      <c r="BU23" s="37">
        <f t="shared" ref="BU23" si="47">BU46</f>
        <v>0</v>
      </c>
      <c r="BV23" s="37">
        <f t="shared" si="45"/>
        <v>0</v>
      </c>
      <c r="BW23" s="37">
        <f t="shared" si="45"/>
        <v>0</v>
      </c>
      <c r="BX23" s="26">
        <f t="shared" si="45"/>
        <v>0</v>
      </c>
      <c r="BY23" s="26">
        <f t="shared" si="45"/>
        <v>0</v>
      </c>
      <c r="BZ23" s="26">
        <f t="shared" si="45"/>
        <v>0</v>
      </c>
      <c r="CA23" s="26">
        <f t="shared" si="45"/>
        <v>0</v>
      </c>
      <c r="CB23" s="26">
        <f t="shared" si="45"/>
        <v>0</v>
      </c>
      <c r="CC23" s="26">
        <f t="shared" ref="CC23" si="48">CC46</f>
        <v>0</v>
      </c>
      <c r="CD23" s="26">
        <f t="shared" si="45"/>
        <v>0</v>
      </c>
      <c r="CE23" s="26">
        <f t="shared" si="45"/>
        <v>0</v>
      </c>
      <c r="CF23" s="26">
        <f t="shared" si="45"/>
        <v>0</v>
      </c>
      <c r="CG23" s="37">
        <f t="shared" si="28"/>
        <v>1.26876324</v>
      </c>
      <c r="CH23" s="57" t="str">
        <f t="shared" si="29"/>
        <v>нд</v>
      </c>
      <c r="CI23" s="37">
        <f t="shared" si="30"/>
        <v>0</v>
      </c>
      <c r="CJ23" s="26" t="str">
        <f t="shared" ref="CJ23:CJ85" si="49">IF(M23,CI23/(M23),"нд")</f>
        <v>нд</v>
      </c>
      <c r="CK23" s="7" t="s">
        <v>345</v>
      </c>
    </row>
    <row r="24" spans="1:99" s="3" customFormat="1" ht="31.5">
      <c r="A24" s="13" t="s">
        <v>25</v>
      </c>
      <c r="B24" s="14" t="s">
        <v>26</v>
      </c>
      <c r="C24" s="15" t="s">
        <v>18</v>
      </c>
      <c r="D24" s="42">
        <f>D66</f>
        <v>318.07574974200003</v>
      </c>
      <c r="E24" s="37">
        <f t="shared" si="11"/>
        <v>0</v>
      </c>
      <c r="F24" s="37">
        <f>N24+V24+AD24+AL24</f>
        <v>96.073583380000002</v>
      </c>
      <c r="G24" s="37">
        <f t="shared" si="12"/>
        <v>0</v>
      </c>
      <c r="H24" s="37">
        <f t="shared" si="13"/>
        <v>0</v>
      </c>
      <c r="I24" s="37">
        <f t="shared" si="13"/>
        <v>0</v>
      </c>
      <c r="J24" s="37">
        <f t="shared" si="14"/>
        <v>0</v>
      </c>
      <c r="K24" s="37">
        <f t="shared" si="15"/>
        <v>0</v>
      </c>
      <c r="L24" s="37">
        <f t="shared" si="16"/>
        <v>5831</v>
      </c>
      <c r="M24" s="37">
        <f>M66</f>
        <v>0</v>
      </c>
      <c r="N24" s="37">
        <f t="shared" ref="N24:T24" si="50">N66</f>
        <v>0</v>
      </c>
      <c r="O24" s="37">
        <f t="shared" si="50"/>
        <v>0</v>
      </c>
      <c r="P24" s="37">
        <f t="shared" si="50"/>
        <v>0</v>
      </c>
      <c r="Q24" s="37">
        <f t="shared" ref="Q24" si="51">Q66</f>
        <v>0</v>
      </c>
      <c r="R24" s="37">
        <f t="shared" si="50"/>
        <v>0</v>
      </c>
      <c r="S24" s="37">
        <f t="shared" si="50"/>
        <v>0</v>
      </c>
      <c r="T24" s="37">
        <f t="shared" si="50"/>
        <v>0</v>
      </c>
      <c r="U24" s="37">
        <f>U66</f>
        <v>0</v>
      </c>
      <c r="V24" s="37">
        <f t="shared" ref="V24:AB24" si="52">V66</f>
        <v>0</v>
      </c>
      <c r="W24" s="37">
        <f t="shared" si="52"/>
        <v>0</v>
      </c>
      <c r="X24" s="37">
        <f t="shared" si="52"/>
        <v>0</v>
      </c>
      <c r="Y24" s="37">
        <f t="shared" ref="Y24" si="53">Y66</f>
        <v>0</v>
      </c>
      <c r="Z24" s="37">
        <f t="shared" si="52"/>
        <v>0</v>
      </c>
      <c r="AA24" s="37">
        <f t="shared" si="52"/>
        <v>0</v>
      </c>
      <c r="AB24" s="37">
        <f t="shared" si="52"/>
        <v>0</v>
      </c>
      <c r="AC24" s="37">
        <f>AC66</f>
        <v>0</v>
      </c>
      <c r="AD24" s="37">
        <f t="shared" ref="AD24:AJ24" si="54">AD66</f>
        <v>0</v>
      </c>
      <c r="AE24" s="37">
        <f t="shared" si="54"/>
        <v>0</v>
      </c>
      <c r="AF24" s="37">
        <f t="shared" si="54"/>
        <v>0</v>
      </c>
      <c r="AG24" s="37">
        <f t="shared" ref="AG24" si="55">AG66</f>
        <v>0</v>
      </c>
      <c r="AH24" s="37">
        <f t="shared" si="54"/>
        <v>0</v>
      </c>
      <c r="AI24" s="37">
        <f t="shared" si="54"/>
        <v>0</v>
      </c>
      <c r="AJ24" s="37">
        <f t="shared" si="54"/>
        <v>0</v>
      </c>
      <c r="AK24" s="41">
        <f>AK66</f>
        <v>0</v>
      </c>
      <c r="AL24" s="41">
        <f>AL66</f>
        <v>96.073583380000002</v>
      </c>
      <c r="AM24" s="41">
        <f t="shared" ref="AM24:AR24" si="56">AM66</f>
        <v>0</v>
      </c>
      <c r="AN24" s="41">
        <f t="shared" si="56"/>
        <v>0</v>
      </c>
      <c r="AO24" s="41">
        <f t="shared" si="56"/>
        <v>0</v>
      </c>
      <c r="AP24" s="41">
        <f t="shared" si="56"/>
        <v>0</v>
      </c>
      <c r="AQ24" s="41">
        <f t="shared" si="56"/>
        <v>0</v>
      </c>
      <c r="AR24" s="41">
        <f t="shared" si="56"/>
        <v>5831</v>
      </c>
      <c r="AS24" s="37">
        <f>AS66</f>
        <v>0</v>
      </c>
      <c r="AT24" s="37">
        <f t="shared" ref="AT24:BA24" si="57">AT66</f>
        <v>0</v>
      </c>
      <c r="AU24" s="37">
        <f t="shared" si="57"/>
        <v>0</v>
      </c>
      <c r="AV24" s="37">
        <f t="shared" si="57"/>
        <v>0</v>
      </c>
      <c r="AW24" s="37">
        <f t="shared" ref="AW24" si="58">AW66</f>
        <v>0</v>
      </c>
      <c r="AX24" s="37">
        <f t="shared" si="57"/>
        <v>0</v>
      </c>
      <c r="AY24" s="37">
        <f t="shared" si="57"/>
        <v>0</v>
      </c>
      <c r="AZ24" s="37">
        <f t="shared" si="57"/>
        <v>0</v>
      </c>
      <c r="BA24" s="37">
        <f t="shared" si="57"/>
        <v>0</v>
      </c>
      <c r="BB24" s="37">
        <f t="shared" ref="BB24" si="59">BB66</f>
        <v>0</v>
      </c>
      <c r="BC24" s="37">
        <f t="shared" ref="BC24:BH24" si="60">BC66</f>
        <v>0</v>
      </c>
      <c r="BD24" s="37">
        <f t="shared" si="60"/>
        <v>0</v>
      </c>
      <c r="BE24" s="37">
        <f t="shared" ref="BE24" si="61">BE66</f>
        <v>0</v>
      </c>
      <c r="BF24" s="37">
        <f t="shared" si="60"/>
        <v>0</v>
      </c>
      <c r="BG24" s="37">
        <f t="shared" si="60"/>
        <v>0</v>
      </c>
      <c r="BH24" s="37">
        <f t="shared" si="60"/>
        <v>0</v>
      </c>
      <c r="BI24" s="37">
        <f t="shared" ref="BI24:CF24" si="62">BI66</f>
        <v>0</v>
      </c>
      <c r="BJ24" s="37">
        <f t="shared" si="62"/>
        <v>0</v>
      </c>
      <c r="BK24" s="37">
        <f t="shared" si="62"/>
        <v>0</v>
      </c>
      <c r="BL24" s="37">
        <f t="shared" si="62"/>
        <v>0</v>
      </c>
      <c r="BM24" s="37">
        <f t="shared" ref="BM24" si="63">BM66</f>
        <v>0</v>
      </c>
      <c r="BN24" s="37">
        <f t="shared" si="62"/>
        <v>0</v>
      </c>
      <c r="BO24" s="37">
        <f t="shared" si="62"/>
        <v>0</v>
      </c>
      <c r="BP24" s="37">
        <f t="shared" si="62"/>
        <v>0</v>
      </c>
      <c r="BQ24" s="37">
        <f t="shared" si="62"/>
        <v>0</v>
      </c>
      <c r="BR24" s="37">
        <f t="shared" si="62"/>
        <v>0</v>
      </c>
      <c r="BS24" s="37">
        <f t="shared" si="62"/>
        <v>0</v>
      </c>
      <c r="BT24" s="37">
        <f t="shared" si="62"/>
        <v>0</v>
      </c>
      <c r="BU24" s="37">
        <f t="shared" ref="BU24" si="64">BU66</f>
        <v>0</v>
      </c>
      <c r="BV24" s="37">
        <f t="shared" si="62"/>
        <v>0</v>
      </c>
      <c r="BW24" s="37">
        <f t="shared" si="62"/>
        <v>0</v>
      </c>
      <c r="BX24" s="26">
        <f t="shared" si="62"/>
        <v>0</v>
      </c>
      <c r="BY24" s="26">
        <f t="shared" si="62"/>
        <v>0</v>
      </c>
      <c r="BZ24" s="26">
        <f t="shared" si="62"/>
        <v>0</v>
      </c>
      <c r="CA24" s="26">
        <f t="shared" si="62"/>
        <v>0</v>
      </c>
      <c r="CB24" s="26">
        <f t="shared" si="62"/>
        <v>0</v>
      </c>
      <c r="CC24" s="26">
        <f t="shared" ref="CC24" si="65">CC66</f>
        <v>0</v>
      </c>
      <c r="CD24" s="26">
        <f t="shared" si="62"/>
        <v>0</v>
      </c>
      <c r="CE24" s="26">
        <f t="shared" si="62"/>
        <v>0</v>
      </c>
      <c r="CF24" s="26">
        <f t="shared" si="62"/>
        <v>0</v>
      </c>
      <c r="CG24" s="37">
        <f t="shared" si="28"/>
        <v>0</v>
      </c>
      <c r="CH24" s="57" t="str">
        <f t="shared" si="29"/>
        <v>нд</v>
      </c>
      <c r="CI24" s="37">
        <f t="shared" si="30"/>
        <v>0</v>
      </c>
      <c r="CJ24" s="26" t="str">
        <f t="shared" si="49"/>
        <v>нд</v>
      </c>
      <c r="CK24" s="7" t="s">
        <v>345</v>
      </c>
    </row>
    <row r="25" spans="1:99" s="3" customFormat="1" ht="63">
      <c r="A25" s="13" t="s">
        <v>27</v>
      </c>
      <c r="B25" s="14" t="s">
        <v>28</v>
      </c>
      <c r="C25" s="15" t="s">
        <v>18</v>
      </c>
      <c r="D25" s="42">
        <f>D80</f>
        <v>23365.168942799995</v>
      </c>
      <c r="E25" s="37">
        <f t="shared" si="11"/>
        <v>0</v>
      </c>
      <c r="F25" s="37">
        <f>N25+V25+AD25+AL25</f>
        <v>0</v>
      </c>
      <c r="G25" s="37">
        <f>O25+W25+AE25+AM25</f>
        <v>0</v>
      </c>
      <c r="H25" s="37">
        <f>P25+X25+AF25+AN25</f>
        <v>0</v>
      </c>
      <c r="I25" s="37">
        <f t="shared" si="13"/>
        <v>0</v>
      </c>
      <c r="J25" s="37">
        <f t="shared" si="14"/>
        <v>0</v>
      </c>
      <c r="K25" s="37">
        <f t="shared" si="15"/>
        <v>0</v>
      </c>
      <c r="L25" s="37">
        <f t="shared" si="16"/>
        <v>0</v>
      </c>
      <c r="M25" s="37">
        <f>M80</f>
        <v>0</v>
      </c>
      <c r="N25" s="37">
        <f t="shared" ref="N25:T25" si="66">N80</f>
        <v>0</v>
      </c>
      <c r="O25" s="37">
        <f t="shared" si="66"/>
        <v>0</v>
      </c>
      <c r="P25" s="37">
        <f t="shared" si="66"/>
        <v>0</v>
      </c>
      <c r="Q25" s="37">
        <f t="shared" ref="Q25" si="67">Q80</f>
        <v>0</v>
      </c>
      <c r="R25" s="37">
        <f t="shared" si="66"/>
        <v>0</v>
      </c>
      <c r="S25" s="37">
        <f t="shared" si="66"/>
        <v>0</v>
      </c>
      <c r="T25" s="37">
        <f t="shared" si="66"/>
        <v>0</v>
      </c>
      <c r="U25" s="37">
        <f>U80</f>
        <v>0</v>
      </c>
      <c r="V25" s="37">
        <f t="shared" ref="V25:AB25" si="68">V80</f>
        <v>0</v>
      </c>
      <c r="W25" s="37">
        <f t="shared" si="68"/>
        <v>0</v>
      </c>
      <c r="X25" s="37">
        <f t="shared" si="68"/>
        <v>0</v>
      </c>
      <c r="Y25" s="37">
        <f t="shared" ref="Y25" si="69">Y80</f>
        <v>0</v>
      </c>
      <c r="Z25" s="37">
        <f t="shared" si="68"/>
        <v>0</v>
      </c>
      <c r="AA25" s="37">
        <f t="shared" si="68"/>
        <v>0</v>
      </c>
      <c r="AB25" s="37">
        <f t="shared" si="68"/>
        <v>0</v>
      </c>
      <c r="AC25" s="37">
        <f>AC80</f>
        <v>0</v>
      </c>
      <c r="AD25" s="37">
        <f t="shared" ref="AD25:AJ25" si="70">AD80</f>
        <v>0</v>
      </c>
      <c r="AE25" s="37">
        <f t="shared" si="70"/>
        <v>0</v>
      </c>
      <c r="AF25" s="37">
        <f t="shared" si="70"/>
        <v>0</v>
      </c>
      <c r="AG25" s="37">
        <f t="shared" ref="AG25" si="71">AG80</f>
        <v>0</v>
      </c>
      <c r="AH25" s="37">
        <f t="shared" si="70"/>
        <v>0</v>
      </c>
      <c r="AI25" s="37">
        <f t="shared" si="70"/>
        <v>0</v>
      </c>
      <c r="AJ25" s="37">
        <f t="shared" si="70"/>
        <v>0</v>
      </c>
      <c r="AK25" s="41">
        <f>AK80</f>
        <v>0</v>
      </c>
      <c r="AL25" s="41">
        <f>AL80</f>
        <v>0</v>
      </c>
      <c r="AM25" s="41">
        <f t="shared" ref="AM25:AR25" si="72">AM80</f>
        <v>0</v>
      </c>
      <c r="AN25" s="41">
        <f t="shared" si="72"/>
        <v>0</v>
      </c>
      <c r="AO25" s="41">
        <f t="shared" si="72"/>
        <v>0</v>
      </c>
      <c r="AP25" s="41">
        <f t="shared" si="72"/>
        <v>0</v>
      </c>
      <c r="AQ25" s="41">
        <f t="shared" si="72"/>
        <v>0</v>
      </c>
      <c r="AR25" s="41">
        <f t="shared" si="72"/>
        <v>0</v>
      </c>
      <c r="AS25" s="37">
        <f t="shared" ref="AS25" si="73">AS80</f>
        <v>0</v>
      </c>
      <c r="AT25" s="37">
        <f t="shared" ref="AT25:BA25" si="74">AT80</f>
        <v>0</v>
      </c>
      <c r="AU25" s="37">
        <f t="shared" si="74"/>
        <v>0</v>
      </c>
      <c r="AV25" s="37">
        <f t="shared" si="74"/>
        <v>0</v>
      </c>
      <c r="AW25" s="37">
        <f t="shared" ref="AW25" si="75">AW80</f>
        <v>0</v>
      </c>
      <c r="AX25" s="37">
        <f t="shared" si="74"/>
        <v>0</v>
      </c>
      <c r="AY25" s="37">
        <f t="shared" si="74"/>
        <v>0</v>
      </c>
      <c r="AZ25" s="37">
        <f t="shared" si="74"/>
        <v>0</v>
      </c>
      <c r="BA25" s="37">
        <f t="shared" si="74"/>
        <v>0</v>
      </c>
      <c r="BB25" s="37">
        <f t="shared" ref="BB25:BH25" si="76">BB80</f>
        <v>0</v>
      </c>
      <c r="BC25" s="37">
        <f t="shared" si="76"/>
        <v>0</v>
      </c>
      <c r="BD25" s="37">
        <f t="shared" si="76"/>
        <v>0</v>
      </c>
      <c r="BE25" s="37">
        <f t="shared" ref="BE25" si="77">BE80</f>
        <v>0</v>
      </c>
      <c r="BF25" s="37">
        <f t="shared" si="76"/>
        <v>0</v>
      </c>
      <c r="BG25" s="37">
        <f t="shared" si="76"/>
        <v>0</v>
      </c>
      <c r="BH25" s="37">
        <f t="shared" si="76"/>
        <v>0</v>
      </c>
      <c r="BI25" s="37">
        <f t="shared" ref="BI25:CF25" si="78">BI80</f>
        <v>0</v>
      </c>
      <c r="BJ25" s="37">
        <f t="shared" si="78"/>
        <v>0</v>
      </c>
      <c r="BK25" s="37">
        <f t="shared" si="78"/>
        <v>0</v>
      </c>
      <c r="BL25" s="37">
        <f t="shared" si="78"/>
        <v>0</v>
      </c>
      <c r="BM25" s="37">
        <f t="shared" ref="BM25" si="79">BM80</f>
        <v>0</v>
      </c>
      <c r="BN25" s="37">
        <f t="shared" si="78"/>
        <v>0</v>
      </c>
      <c r="BO25" s="37">
        <f t="shared" si="78"/>
        <v>0</v>
      </c>
      <c r="BP25" s="37">
        <f t="shared" si="78"/>
        <v>0</v>
      </c>
      <c r="BQ25" s="37">
        <f t="shared" si="78"/>
        <v>0</v>
      </c>
      <c r="BR25" s="37">
        <f t="shared" si="78"/>
        <v>0</v>
      </c>
      <c r="BS25" s="37">
        <f t="shared" si="78"/>
        <v>0</v>
      </c>
      <c r="BT25" s="37">
        <f t="shared" si="78"/>
        <v>0</v>
      </c>
      <c r="BU25" s="37">
        <f t="shared" ref="BU25" si="80">BU80</f>
        <v>0</v>
      </c>
      <c r="BV25" s="37">
        <f t="shared" si="78"/>
        <v>0</v>
      </c>
      <c r="BW25" s="37">
        <f t="shared" si="78"/>
        <v>0</v>
      </c>
      <c r="BX25" s="26">
        <f t="shared" si="78"/>
        <v>0</v>
      </c>
      <c r="BY25" s="26">
        <f t="shared" si="78"/>
        <v>0</v>
      </c>
      <c r="BZ25" s="26">
        <f t="shared" si="78"/>
        <v>0</v>
      </c>
      <c r="CA25" s="26">
        <f t="shared" si="78"/>
        <v>0</v>
      </c>
      <c r="CB25" s="26">
        <f t="shared" si="78"/>
        <v>0</v>
      </c>
      <c r="CC25" s="26">
        <f t="shared" ref="CC25" si="81">CC80</f>
        <v>0</v>
      </c>
      <c r="CD25" s="26">
        <f t="shared" si="78"/>
        <v>0</v>
      </c>
      <c r="CE25" s="26">
        <f t="shared" si="78"/>
        <v>0</v>
      </c>
      <c r="CF25" s="26">
        <f t="shared" si="78"/>
        <v>0</v>
      </c>
      <c r="CG25" s="37">
        <f t="shared" si="28"/>
        <v>0</v>
      </c>
      <c r="CH25" s="57" t="str">
        <f t="shared" si="29"/>
        <v>нд</v>
      </c>
      <c r="CI25" s="37">
        <f t="shared" si="30"/>
        <v>0</v>
      </c>
      <c r="CJ25" s="26" t="str">
        <f t="shared" si="49"/>
        <v>нд</v>
      </c>
      <c r="CK25" s="7" t="s">
        <v>345</v>
      </c>
      <c r="CR25" s="44"/>
    </row>
    <row r="26" spans="1:99" s="3" customFormat="1" ht="31.5">
      <c r="A26" s="13" t="s">
        <v>29</v>
      </c>
      <c r="B26" s="14" t="s">
        <v>30</v>
      </c>
      <c r="C26" s="15" t="s">
        <v>18</v>
      </c>
      <c r="D26" s="42">
        <f t="shared" ref="D26" si="82">D85</f>
        <v>0</v>
      </c>
      <c r="E26" s="37">
        <f t="shared" si="11"/>
        <v>0</v>
      </c>
      <c r="F26" s="37">
        <f t="shared" ref="F26:F35" si="83">N26+V26+AD26+AL26</f>
        <v>0</v>
      </c>
      <c r="G26" s="37">
        <f t="shared" si="12"/>
        <v>0</v>
      </c>
      <c r="H26" s="37">
        <f t="shared" si="13"/>
        <v>0</v>
      </c>
      <c r="I26" s="37">
        <f t="shared" si="13"/>
        <v>0</v>
      </c>
      <c r="J26" s="37">
        <f t="shared" si="14"/>
        <v>0</v>
      </c>
      <c r="K26" s="37">
        <f t="shared" si="15"/>
        <v>0</v>
      </c>
      <c r="L26" s="37">
        <f t="shared" si="16"/>
        <v>0</v>
      </c>
      <c r="M26" s="37">
        <f>M85</f>
        <v>0</v>
      </c>
      <c r="N26" s="37">
        <f t="shared" ref="N26:T26" si="84">N85</f>
        <v>0</v>
      </c>
      <c r="O26" s="37">
        <f t="shared" si="84"/>
        <v>0</v>
      </c>
      <c r="P26" s="37">
        <f t="shared" si="84"/>
        <v>0</v>
      </c>
      <c r="Q26" s="37">
        <f t="shared" ref="Q26" si="85">Q85</f>
        <v>0</v>
      </c>
      <c r="R26" s="37">
        <f t="shared" si="84"/>
        <v>0</v>
      </c>
      <c r="S26" s="37">
        <f t="shared" si="84"/>
        <v>0</v>
      </c>
      <c r="T26" s="37">
        <f t="shared" si="84"/>
        <v>0</v>
      </c>
      <c r="U26" s="37">
        <f>U85</f>
        <v>0</v>
      </c>
      <c r="V26" s="37">
        <f t="shared" ref="V26:AB26" si="86">V85</f>
        <v>0</v>
      </c>
      <c r="W26" s="37">
        <f t="shared" si="86"/>
        <v>0</v>
      </c>
      <c r="X26" s="37">
        <f t="shared" si="86"/>
        <v>0</v>
      </c>
      <c r="Y26" s="37">
        <f t="shared" ref="Y26" si="87">Y85</f>
        <v>0</v>
      </c>
      <c r="Z26" s="37">
        <f t="shared" si="86"/>
        <v>0</v>
      </c>
      <c r="AA26" s="37">
        <f t="shared" si="86"/>
        <v>0</v>
      </c>
      <c r="AB26" s="37">
        <f t="shared" si="86"/>
        <v>0</v>
      </c>
      <c r="AC26" s="37">
        <f>AC85</f>
        <v>0</v>
      </c>
      <c r="AD26" s="37">
        <f t="shared" ref="AD26:AJ26" si="88">AD85</f>
        <v>0</v>
      </c>
      <c r="AE26" s="37">
        <f t="shared" si="88"/>
        <v>0</v>
      </c>
      <c r="AF26" s="37">
        <f t="shared" si="88"/>
        <v>0</v>
      </c>
      <c r="AG26" s="37">
        <f t="shared" ref="AG26" si="89">AG85</f>
        <v>0</v>
      </c>
      <c r="AH26" s="37">
        <f t="shared" si="88"/>
        <v>0</v>
      </c>
      <c r="AI26" s="37">
        <f t="shared" si="88"/>
        <v>0</v>
      </c>
      <c r="AJ26" s="37">
        <f t="shared" si="88"/>
        <v>0</v>
      </c>
      <c r="AK26" s="41">
        <f>AK85</f>
        <v>0</v>
      </c>
      <c r="AL26" s="41">
        <f t="shared" ref="AL26:AR26" si="90">AL85</f>
        <v>0</v>
      </c>
      <c r="AM26" s="41">
        <f t="shared" si="90"/>
        <v>0</v>
      </c>
      <c r="AN26" s="41">
        <f t="shared" si="90"/>
        <v>0</v>
      </c>
      <c r="AO26" s="41">
        <f t="shared" si="90"/>
        <v>0</v>
      </c>
      <c r="AP26" s="41">
        <f t="shared" si="90"/>
        <v>0</v>
      </c>
      <c r="AQ26" s="41">
        <f t="shared" si="90"/>
        <v>0</v>
      </c>
      <c r="AR26" s="41">
        <f t="shared" si="90"/>
        <v>0</v>
      </c>
      <c r="AS26" s="37">
        <v>0</v>
      </c>
      <c r="AT26" s="37">
        <v>0</v>
      </c>
      <c r="AU26" s="37">
        <v>0</v>
      </c>
      <c r="AV26" s="37">
        <v>0</v>
      </c>
      <c r="AW26" s="37">
        <v>0</v>
      </c>
      <c r="AX26" s="37">
        <v>0</v>
      </c>
      <c r="AY26" s="37">
        <v>0</v>
      </c>
      <c r="AZ26" s="37">
        <v>0</v>
      </c>
      <c r="BA26" s="37">
        <v>0</v>
      </c>
      <c r="BB26" s="37">
        <v>0</v>
      </c>
      <c r="BC26" s="37">
        <v>0</v>
      </c>
      <c r="BD26" s="37">
        <v>0</v>
      </c>
      <c r="BE26" s="37">
        <v>0</v>
      </c>
      <c r="BF26" s="37">
        <v>0</v>
      </c>
      <c r="BG26" s="37">
        <v>0</v>
      </c>
      <c r="BH26" s="37">
        <v>0</v>
      </c>
      <c r="BI26" s="37">
        <v>0</v>
      </c>
      <c r="BJ26" s="37">
        <v>0</v>
      </c>
      <c r="BK26" s="37">
        <v>0</v>
      </c>
      <c r="BL26" s="37">
        <v>0</v>
      </c>
      <c r="BM26" s="37">
        <v>0</v>
      </c>
      <c r="BN26" s="37">
        <v>0</v>
      </c>
      <c r="BO26" s="37">
        <v>0</v>
      </c>
      <c r="BP26" s="37">
        <v>0</v>
      </c>
      <c r="BQ26" s="37">
        <v>0</v>
      </c>
      <c r="BR26" s="37">
        <v>0</v>
      </c>
      <c r="BS26" s="37">
        <v>0</v>
      </c>
      <c r="BT26" s="37">
        <v>0</v>
      </c>
      <c r="BU26" s="37">
        <v>0</v>
      </c>
      <c r="BV26" s="37">
        <v>0</v>
      </c>
      <c r="BW26" s="37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37">
        <f t="shared" si="28"/>
        <v>0</v>
      </c>
      <c r="CH26" s="57" t="str">
        <f t="shared" si="29"/>
        <v>нд</v>
      </c>
      <c r="CI26" s="37">
        <f t="shared" si="30"/>
        <v>0</v>
      </c>
      <c r="CJ26" s="26" t="str">
        <f t="shared" si="49"/>
        <v>нд</v>
      </c>
      <c r="CK26" s="7" t="s">
        <v>345</v>
      </c>
      <c r="CQ26" s="45"/>
    </row>
    <row r="27" spans="1:99" s="3" customFormat="1" ht="47.25">
      <c r="A27" s="13" t="s">
        <v>31</v>
      </c>
      <c r="B27" s="14" t="s">
        <v>32</v>
      </c>
      <c r="C27" s="15" t="s">
        <v>18</v>
      </c>
      <c r="D27" s="42">
        <f>D97</f>
        <v>0</v>
      </c>
      <c r="E27" s="37">
        <f t="shared" si="11"/>
        <v>0</v>
      </c>
      <c r="F27" s="37">
        <f t="shared" si="83"/>
        <v>0</v>
      </c>
      <c r="G27" s="37">
        <f t="shared" si="12"/>
        <v>0</v>
      </c>
      <c r="H27" s="37">
        <f t="shared" si="13"/>
        <v>0</v>
      </c>
      <c r="I27" s="37">
        <f t="shared" si="13"/>
        <v>0</v>
      </c>
      <c r="J27" s="37">
        <f t="shared" si="14"/>
        <v>0</v>
      </c>
      <c r="K27" s="37">
        <f t="shared" si="15"/>
        <v>0</v>
      </c>
      <c r="L27" s="37">
        <f t="shared" si="16"/>
        <v>0</v>
      </c>
      <c r="M27" s="37">
        <f>M86</f>
        <v>0</v>
      </c>
      <c r="N27" s="37">
        <f t="shared" ref="N27:T27" si="91">N86</f>
        <v>0</v>
      </c>
      <c r="O27" s="37">
        <f t="shared" si="91"/>
        <v>0</v>
      </c>
      <c r="P27" s="37">
        <f t="shared" si="91"/>
        <v>0</v>
      </c>
      <c r="Q27" s="37">
        <f t="shared" ref="Q27" si="92">Q86</f>
        <v>0</v>
      </c>
      <c r="R27" s="37">
        <f t="shared" si="91"/>
        <v>0</v>
      </c>
      <c r="S27" s="37">
        <f t="shared" si="91"/>
        <v>0</v>
      </c>
      <c r="T27" s="37">
        <f t="shared" si="91"/>
        <v>0</v>
      </c>
      <c r="U27" s="37">
        <f>U86</f>
        <v>0</v>
      </c>
      <c r="V27" s="37">
        <f t="shared" ref="V27:AB27" si="93">V86</f>
        <v>0</v>
      </c>
      <c r="W27" s="37">
        <f t="shared" si="93"/>
        <v>0</v>
      </c>
      <c r="X27" s="37">
        <f t="shared" si="93"/>
        <v>0</v>
      </c>
      <c r="Y27" s="37">
        <f t="shared" ref="Y27" si="94">Y86</f>
        <v>0</v>
      </c>
      <c r="Z27" s="37">
        <f t="shared" si="93"/>
        <v>0</v>
      </c>
      <c r="AA27" s="37">
        <f t="shared" si="93"/>
        <v>0</v>
      </c>
      <c r="AB27" s="37">
        <f t="shared" si="93"/>
        <v>0</v>
      </c>
      <c r="AC27" s="37">
        <f>AC86</f>
        <v>0</v>
      </c>
      <c r="AD27" s="37">
        <f t="shared" ref="AD27:AJ27" si="95">AD86</f>
        <v>0</v>
      </c>
      <c r="AE27" s="37">
        <f t="shared" si="95"/>
        <v>0</v>
      </c>
      <c r="AF27" s="37">
        <f t="shared" si="95"/>
        <v>0</v>
      </c>
      <c r="AG27" s="37">
        <f t="shared" ref="AG27" si="96">AG86</f>
        <v>0</v>
      </c>
      <c r="AH27" s="37">
        <f t="shared" si="95"/>
        <v>0</v>
      </c>
      <c r="AI27" s="37">
        <f t="shared" si="95"/>
        <v>0</v>
      </c>
      <c r="AJ27" s="37">
        <f t="shared" si="95"/>
        <v>0</v>
      </c>
      <c r="AK27" s="41">
        <f>AK97</f>
        <v>0</v>
      </c>
      <c r="AL27" s="41">
        <f>AL97</f>
        <v>0</v>
      </c>
      <c r="AM27" s="41">
        <f>AM97</f>
        <v>0</v>
      </c>
      <c r="AN27" s="41">
        <f t="shared" ref="AN27:AR27" si="97">AN97</f>
        <v>0</v>
      </c>
      <c r="AO27" s="41">
        <f t="shared" si="97"/>
        <v>0</v>
      </c>
      <c r="AP27" s="41">
        <f t="shared" si="97"/>
        <v>0</v>
      </c>
      <c r="AQ27" s="41">
        <f t="shared" si="97"/>
        <v>0</v>
      </c>
      <c r="AR27" s="41">
        <f t="shared" si="97"/>
        <v>0</v>
      </c>
      <c r="AS27" s="37">
        <v>0</v>
      </c>
      <c r="AT27" s="37">
        <v>0</v>
      </c>
      <c r="AU27" s="37">
        <v>0</v>
      </c>
      <c r="AV27" s="37">
        <v>0</v>
      </c>
      <c r="AW27" s="37">
        <v>0</v>
      </c>
      <c r="AX27" s="37">
        <v>0</v>
      </c>
      <c r="AY27" s="37">
        <v>0</v>
      </c>
      <c r="AZ27" s="37">
        <v>0</v>
      </c>
      <c r="BA27" s="37">
        <v>0</v>
      </c>
      <c r="BB27" s="37">
        <v>0</v>
      </c>
      <c r="BC27" s="37">
        <v>0</v>
      </c>
      <c r="BD27" s="37">
        <v>0</v>
      </c>
      <c r="BE27" s="37">
        <v>0</v>
      </c>
      <c r="BF27" s="37">
        <v>0</v>
      </c>
      <c r="BG27" s="37">
        <v>0</v>
      </c>
      <c r="BH27" s="37">
        <v>0</v>
      </c>
      <c r="BI27" s="37">
        <v>0</v>
      </c>
      <c r="BJ27" s="37">
        <v>0</v>
      </c>
      <c r="BK27" s="37">
        <v>0</v>
      </c>
      <c r="BL27" s="37">
        <v>0</v>
      </c>
      <c r="BM27" s="37">
        <v>0</v>
      </c>
      <c r="BN27" s="37">
        <v>0</v>
      </c>
      <c r="BO27" s="37">
        <v>0</v>
      </c>
      <c r="BP27" s="37">
        <v>0</v>
      </c>
      <c r="BQ27" s="37">
        <v>0</v>
      </c>
      <c r="BR27" s="37">
        <v>0</v>
      </c>
      <c r="BS27" s="37">
        <v>0</v>
      </c>
      <c r="BT27" s="37">
        <v>0</v>
      </c>
      <c r="BU27" s="37">
        <v>0</v>
      </c>
      <c r="BV27" s="37">
        <v>0</v>
      </c>
      <c r="BW27" s="37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6">
        <v>0</v>
      </c>
      <c r="CE27" s="26">
        <v>0</v>
      </c>
      <c r="CF27" s="26">
        <v>0</v>
      </c>
      <c r="CG27" s="37">
        <f t="shared" si="28"/>
        <v>0</v>
      </c>
      <c r="CH27" s="57" t="str">
        <f t="shared" si="29"/>
        <v>нд</v>
      </c>
      <c r="CI27" s="37">
        <f t="shared" si="30"/>
        <v>0</v>
      </c>
      <c r="CJ27" s="26" t="str">
        <f t="shared" si="49"/>
        <v>нд</v>
      </c>
      <c r="CK27" s="7" t="s">
        <v>345</v>
      </c>
    </row>
    <row r="28" spans="1:99" s="3" customFormat="1">
      <c r="A28" s="13" t="s">
        <v>33</v>
      </c>
      <c r="B28" s="14" t="s">
        <v>34</v>
      </c>
      <c r="C28" s="15" t="s">
        <v>18</v>
      </c>
      <c r="D28" s="42">
        <f>D87</f>
        <v>29.89313649</v>
      </c>
      <c r="E28" s="37">
        <f t="shared" si="11"/>
        <v>0</v>
      </c>
      <c r="F28" s="37">
        <f t="shared" si="83"/>
        <v>22.255494490000004</v>
      </c>
      <c r="G28" s="37">
        <f t="shared" si="12"/>
        <v>0</v>
      </c>
      <c r="H28" s="37">
        <f t="shared" si="13"/>
        <v>0</v>
      </c>
      <c r="I28" s="37">
        <f t="shared" si="13"/>
        <v>0</v>
      </c>
      <c r="J28" s="37">
        <f t="shared" si="14"/>
        <v>0</v>
      </c>
      <c r="K28" s="37">
        <f t="shared" si="15"/>
        <v>0</v>
      </c>
      <c r="L28" s="37">
        <f t="shared" si="16"/>
        <v>6</v>
      </c>
      <c r="M28" s="37">
        <f>M87</f>
        <v>0</v>
      </c>
      <c r="N28" s="37">
        <f>N87</f>
        <v>0</v>
      </c>
      <c r="O28" s="37">
        <f t="shared" ref="O28:T28" si="98">O87</f>
        <v>0</v>
      </c>
      <c r="P28" s="37">
        <f t="shared" si="98"/>
        <v>0</v>
      </c>
      <c r="Q28" s="37">
        <f t="shared" ref="Q28" si="99">Q87</f>
        <v>0</v>
      </c>
      <c r="R28" s="37">
        <f t="shared" si="98"/>
        <v>0</v>
      </c>
      <c r="S28" s="37">
        <f t="shared" si="98"/>
        <v>0</v>
      </c>
      <c r="T28" s="37">
        <f t="shared" si="98"/>
        <v>0</v>
      </c>
      <c r="U28" s="37">
        <f>U87</f>
        <v>0</v>
      </c>
      <c r="V28" s="37">
        <f t="shared" ref="V28:AB28" si="100">V87</f>
        <v>0</v>
      </c>
      <c r="W28" s="37">
        <f t="shared" si="100"/>
        <v>0</v>
      </c>
      <c r="X28" s="37">
        <f t="shared" si="100"/>
        <v>0</v>
      </c>
      <c r="Y28" s="37">
        <f t="shared" ref="Y28" si="101">Y87</f>
        <v>0</v>
      </c>
      <c r="Z28" s="37">
        <f t="shared" si="100"/>
        <v>0</v>
      </c>
      <c r="AA28" s="37">
        <f t="shared" si="100"/>
        <v>0</v>
      </c>
      <c r="AB28" s="37">
        <f t="shared" si="100"/>
        <v>0</v>
      </c>
      <c r="AC28" s="37">
        <f>AC87</f>
        <v>0</v>
      </c>
      <c r="AD28" s="37">
        <f t="shared" ref="AD28:AK28" si="102">AD87</f>
        <v>0</v>
      </c>
      <c r="AE28" s="37">
        <f t="shared" si="102"/>
        <v>0</v>
      </c>
      <c r="AF28" s="37">
        <f t="shared" si="102"/>
        <v>0</v>
      </c>
      <c r="AG28" s="37">
        <f t="shared" ref="AG28" si="103">AG87</f>
        <v>0</v>
      </c>
      <c r="AH28" s="37">
        <f t="shared" si="102"/>
        <v>0</v>
      </c>
      <c r="AI28" s="37">
        <f t="shared" si="102"/>
        <v>0</v>
      </c>
      <c r="AJ28" s="37">
        <f t="shared" si="102"/>
        <v>0</v>
      </c>
      <c r="AK28" s="41">
        <f t="shared" si="102"/>
        <v>0</v>
      </c>
      <c r="AL28" s="41">
        <f>AL87</f>
        <v>22.255494490000004</v>
      </c>
      <c r="AM28" s="41">
        <f t="shared" ref="AM28:AR28" si="104">AM87</f>
        <v>0</v>
      </c>
      <c r="AN28" s="41">
        <f t="shared" si="104"/>
        <v>0</v>
      </c>
      <c r="AO28" s="41">
        <f t="shared" si="104"/>
        <v>0</v>
      </c>
      <c r="AP28" s="41">
        <f t="shared" si="104"/>
        <v>0</v>
      </c>
      <c r="AQ28" s="41">
        <f t="shared" si="104"/>
        <v>0</v>
      </c>
      <c r="AR28" s="41">
        <f t="shared" si="104"/>
        <v>6</v>
      </c>
      <c r="AS28" s="37">
        <f>AS87</f>
        <v>0</v>
      </c>
      <c r="AT28" s="37">
        <f>AT87</f>
        <v>8.5000000000000006E-2</v>
      </c>
      <c r="AU28" s="37">
        <f t="shared" ref="AU28:BH28" si="105">AU87</f>
        <v>0</v>
      </c>
      <c r="AV28" s="37">
        <f t="shared" si="105"/>
        <v>0</v>
      </c>
      <c r="AW28" s="37">
        <f t="shared" si="105"/>
        <v>0</v>
      </c>
      <c r="AX28" s="37">
        <f t="shared" si="105"/>
        <v>0</v>
      </c>
      <c r="AY28" s="37">
        <f t="shared" si="105"/>
        <v>0</v>
      </c>
      <c r="AZ28" s="37">
        <f t="shared" si="105"/>
        <v>1</v>
      </c>
      <c r="BA28" s="37">
        <f t="shared" si="105"/>
        <v>0</v>
      </c>
      <c r="BB28" s="37">
        <f t="shared" si="105"/>
        <v>8.5000000000000006E-2</v>
      </c>
      <c r="BC28" s="37">
        <f t="shared" si="105"/>
        <v>0</v>
      </c>
      <c r="BD28" s="37">
        <f t="shared" si="105"/>
        <v>0</v>
      </c>
      <c r="BE28" s="37">
        <f t="shared" si="105"/>
        <v>0</v>
      </c>
      <c r="BF28" s="37">
        <f t="shared" si="105"/>
        <v>0</v>
      </c>
      <c r="BG28" s="37">
        <f t="shared" si="105"/>
        <v>0</v>
      </c>
      <c r="BH28" s="37">
        <f t="shared" si="105"/>
        <v>1</v>
      </c>
      <c r="BI28" s="37">
        <f t="shared" ref="BI28:CE28" si="106">BI87</f>
        <v>0</v>
      </c>
      <c r="BJ28" s="37">
        <f t="shared" si="106"/>
        <v>0</v>
      </c>
      <c r="BK28" s="37">
        <f t="shared" si="106"/>
        <v>0</v>
      </c>
      <c r="BL28" s="37">
        <f t="shared" si="106"/>
        <v>0</v>
      </c>
      <c r="BM28" s="37">
        <f t="shared" ref="BM28" si="107">BM87</f>
        <v>0</v>
      </c>
      <c r="BN28" s="37">
        <f t="shared" si="106"/>
        <v>0</v>
      </c>
      <c r="BO28" s="37">
        <f t="shared" si="106"/>
        <v>0</v>
      </c>
      <c r="BP28" s="37">
        <f t="shared" si="106"/>
        <v>0</v>
      </c>
      <c r="BQ28" s="37">
        <f t="shared" si="106"/>
        <v>0</v>
      </c>
      <c r="BR28" s="37">
        <v>0</v>
      </c>
      <c r="BS28" s="37">
        <f t="shared" si="106"/>
        <v>0</v>
      </c>
      <c r="BT28" s="37">
        <f t="shared" si="106"/>
        <v>0</v>
      </c>
      <c r="BU28" s="37">
        <f t="shared" ref="BU28" si="108">BU87</f>
        <v>0</v>
      </c>
      <c r="BV28" s="37">
        <f t="shared" si="106"/>
        <v>0</v>
      </c>
      <c r="BW28" s="37">
        <f t="shared" si="106"/>
        <v>0</v>
      </c>
      <c r="BX28" s="26">
        <v>0</v>
      </c>
      <c r="BY28" s="26">
        <f t="shared" si="106"/>
        <v>0</v>
      </c>
      <c r="BZ28" s="26">
        <v>0</v>
      </c>
      <c r="CA28" s="26">
        <f t="shared" si="106"/>
        <v>0</v>
      </c>
      <c r="CB28" s="26">
        <f t="shared" si="106"/>
        <v>0</v>
      </c>
      <c r="CC28" s="26">
        <f t="shared" ref="CC28" si="109">CC87</f>
        <v>0</v>
      </c>
      <c r="CD28" s="26">
        <f t="shared" si="106"/>
        <v>0</v>
      </c>
      <c r="CE28" s="26">
        <f t="shared" si="106"/>
        <v>0</v>
      </c>
      <c r="CF28" s="26">
        <v>0</v>
      </c>
      <c r="CG28" s="37">
        <f t="shared" si="28"/>
        <v>8.5000000000000006E-2</v>
      </c>
      <c r="CH28" s="57" t="str">
        <f t="shared" si="29"/>
        <v>нд</v>
      </c>
      <c r="CI28" s="37">
        <f t="shared" si="30"/>
        <v>0</v>
      </c>
      <c r="CJ28" s="26" t="str">
        <f t="shared" si="49"/>
        <v>нд</v>
      </c>
      <c r="CK28" s="7" t="s">
        <v>345</v>
      </c>
    </row>
    <row r="29" spans="1:99" s="3" customFormat="1" ht="47.25">
      <c r="A29" s="13" t="s">
        <v>35</v>
      </c>
      <c r="B29" s="14" t="s">
        <v>36</v>
      </c>
      <c r="C29" s="15" t="s">
        <v>18</v>
      </c>
      <c r="D29" s="42">
        <f>D30+D31+D32+D33+D34+D35+D36</f>
        <v>683.47819173486141</v>
      </c>
      <c r="E29" s="37">
        <f t="shared" si="11"/>
        <v>0</v>
      </c>
      <c r="F29" s="37">
        <f t="shared" si="83"/>
        <v>131.55635598699999</v>
      </c>
      <c r="G29" s="37">
        <f t="shared" si="12"/>
        <v>0</v>
      </c>
      <c r="H29" s="37">
        <f t="shared" si="13"/>
        <v>0</v>
      </c>
      <c r="I29" s="37">
        <f>Q29+Y29+AG29+AO29</f>
        <v>3130</v>
      </c>
      <c r="J29" s="37">
        <f t="shared" si="14"/>
        <v>0</v>
      </c>
      <c r="K29" s="37">
        <f t="shared" si="15"/>
        <v>0</v>
      </c>
      <c r="L29" s="37">
        <f t="shared" si="16"/>
        <v>113</v>
      </c>
      <c r="M29" s="37">
        <f t="shared" ref="M29:AJ29" si="110">M30+M31+M32+M33+M34+M35+M36</f>
        <v>0</v>
      </c>
      <c r="N29" s="37">
        <f t="shared" si="110"/>
        <v>0</v>
      </c>
      <c r="O29" s="37">
        <f t="shared" si="110"/>
        <v>0</v>
      </c>
      <c r="P29" s="37">
        <f t="shared" si="110"/>
        <v>0</v>
      </c>
      <c r="Q29" s="37">
        <f t="shared" ref="Q29" si="111">Q30+Q31+Q32+Q33+Q34+Q35+Q36</f>
        <v>0</v>
      </c>
      <c r="R29" s="37">
        <f t="shared" si="110"/>
        <v>0</v>
      </c>
      <c r="S29" s="37">
        <f t="shared" si="110"/>
        <v>0</v>
      </c>
      <c r="T29" s="37">
        <f t="shared" si="110"/>
        <v>0</v>
      </c>
      <c r="U29" s="37">
        <f t="shared" si="110"/>
        <v>0</v>
      </c>
      <c r="V29" s="37">
        <f t="shared" si="110"/>
        <v>0</v>
      </c>
      <c r="W29" s="37">
        <f t="shared" si="110"/>
        <v>0</v>
      </c>
      <c r="X29" s="37">
        <f t="shared" si="110"/>
        <v>0</v>
      </c>
      <c r="Y29" s="37">
        <f t="shared" ref="Y29" si="112">Y30+Y31+Y32+Y33+Y34+Y35+Y36</f>
        <v>0</v>
      </c>
      <c r="Z29" s="37">
        <f t="shared" si="110"/>
        <v>0</v>
      </c>
      <c r="AA29" s="37">
        <f t="shared" si="110"/>
        <v>0</v>
      </c>
      <c r="AB29" s="37">
        <f t="shared" si="110"/>
        <v>0</v>
      </c>
      <c r="AC29" s="37">
        <f t="shared" si="110"/>
        <v>0</v>
      </c>
      <c r="AD29" s="37">
        <f t="shared" si="110"/>
        <v>0</v>
      </c>
      <c r="AE29" s="37">
        <f t="shared" si="110"/>
        <v>0</v>
      </c>
      <c r="AF29" s="37">
        <f t="shared" si="110"/>
        <v>0</v>
      </c>
      <c r="AG29" s="37">
        <f t="shared" ref="AG29" si="113">AG30+AG31+AG32+AG33+AG34+AG35+AG36</f>
        <v>0</v>
      </c>
      <c r="AH29" s="37">
        <f t="shared" si="110"/>
        <v>0</v>
      </c>
      <c r="AI29" s="37">
        <f t="shared" si="110"/>
        <v>0</v>
      </c>
      <c r="AJ29" s="37">
        <f t="shared" si="110"/>
        <v>0</v>
      </c>
      <c r="AK29" s="41">
        <f>SUM(AK30,AK31:AK35)</f>
        <v>0</v>
      </c>
      <c r="AL29" s="41">
        <f>AL30+AL31+AL32+AL33+AL34+AL35+AL36</f>
        <v>131.55635598699999</v>
      </c>
      <c r="AM29" s="41">
        <f t="shared" ref="AM29:AQ29" si="114">AM30+AM31+AM32+AM33+AM34+AM35+AM36</f>
        <v>0</v>
      </c>
      <c r="AN29" s="41">
        <f t="shared" si="114"/>
        <v>0</v>
      </c>
      <c r="AO29" s="41">
        <f t="shared" si="114"/>
        <v>3130</v>
      </c>
      <c r="AP29" s="41">
        <f t="shared" si="114"/>
        <v>0</v>
      </c>
      <c r="AQ29" s="41">
        <f t="shared" si="114"/>
        <v>0</v>
      </c>
      <c r="AR29" s="41">
        <f>SUM(AR30:AR36)</f>
        <v>113</v>
      </c>
      <c r="AS29" s="37">
        <f>SUM(AS30:AS36)</f>
        <v>0</v>
      </c>
      <c r="AT29" s="37">
        <f>SUM(AT30:AT36)</f>
        <v>4.6432647500000002</v>
      </c>
      <c r="AU29" s="37">
        <f t="shared" ref="AU29:AZ29" si="115">SUM(AU30:AU36)</f>
        <v>0</v>
      </c>
      <c r="AV29" s="37">
        <f t="shared" si="115"/>
        <v>0</v>
      </c>
      <c r="AW29" s="37">
        <f t="shared" ref="AW29" si="116">SUM(AW30:AW36)</f>
        <v>0</v>
      </c>
      <c r="AX29" s="37">
        <f t="shared" si="115"/>
        <v>0</v>
      </c>
      <c r="AY29" s="37">
        <f t="shared" si="115"/>
        <v>0</v>
      </c>
      <c r="AZ29" s="37">
        <f t="shared" si="115"/>
        <v>3</v>
      </c>
      <c r="BA29" s="37">
        <f>SUM(BA30:BA36)</f>
        <v>0</v>
      </c>
      <c r="BB29" s="37">
        <f>SUM(BB30:BB36)</f>
        <v>4.6432647500000002</v>
      </c>
      <c r="BC29" s="37">
        <f t="shared" ref="BC29:BH29" si="117">SUM(BC30:BC36)</f>
        <v>0</v>
      </c>
      <c r="BD29" s="37">
        <f t="shared" si="117"/>
        <v>0</v>
      </c>
      <c r="BE29" s="37">
        <f t="shared" ref="BE29" si="118">SUM(BE30:BE36)</f>
        <v>0</v>
      </c>
      <c r="BF29" s="37">
        <f t="shared" si="117"/>
        <v>0</v>
      </c>
      <c r="BG29" s="37">
        <f t="shared" si="117"/>
        <v>0</v>
      </c>
      <c r="BH29" s="37">
        <f t="shared" si="117"/>
        <v>3</v>
      </c>
      <c r="BI29" s="37">
        <f t="shared" ref="BI29" si="119">SUM(BI30:BI36)</f>
        <v>0</v>
      </c>
      <c r="BJ29" s="37">
        <f t="shared" ref="BJ29" si="120">SUM(BJ30:BJ36)</f>
        <v>0</v>
      </c>
      <c r="BK29" s="37">
        <f t="shared" ref="BK29" si="121">SUM(BK30:BK36)</f>
        <v>0</v>
      </c>
      <c r="BL29" s="37">
        <f t="shared" ref="BL29:BM29" si="122">SUM(BL30:BL36)</f>
        <v>0</v>
      </c>
      <c r="BM29" s="37">
        <f t="shared" si="122"/>
        <v>0</v>
      </c>
      <c r="BN29" s="37">
        <f t="shared" ref="BN29" si="123">SUM(BN30:BN36)</f>
        <v>0</v>
      </c>
      <c r="BO29" s="37">
        <f t="shared" ref="BO29:BP29" si="124">SUM(BO30:BO36)</f>
        <v>0</v>
      </c>
      <c r="BP29" s="37">
        <f t="shared" si="124"/>
        <v>0</v>
      </c>
      <c r="BQ29" s="37">
        <f t="shared" ref="BQ29" si="125">SUM(BQ30:BQ36)</f>
        <v>0</v>
      </c>
      <c r="BR29" s="37">
        <f t="shared" ref="BR29" si="126">SUM(BR30:BR36)</f>
        <v>0</v>
      </c>
      <c r="BS29" s="37">
        <f t="shared" ref="BS29" si="127">SUM(BS30:BS36)</f>
        <v>0</v>
      </c>
      <c r="BT29" s="37">
        <f t="shared" ref="BT29:BU29" si="128">SUM(BT30:BT36)</f>
        <v>0</v>
      </c>
      <c r="BU29" s="37">
        <f t="shared" si="128"/>
        <v>0</v>
      </c>
      <c r="BV29" s="37">
        <f t="shared" ref="BV29" si="129">SUM(BV30:BV36)</f>
        <v>0</v>
      </c>
      <c r="BW29" s="37">
        <f t="shared" ref="BW29" si="130">SUM(BW30:BW36)</f>
        <v>0</v>
      </c>
      <c r="BX29" s="26">
        <f t="shared" ref="BX29" si="131">SUM(BX30:BX36)</f>
        <v>0</v>
      </c>
      <c r="BY29" s="26">
        <f t="shared" ref="BY29" si="132">SUM(BY30:BY36)</f>
        <v>0</v>
      </c>
      <c r="BZ29" s="26">
        <f t="shared" ref="BZ29" si="133">SUM(BZ30:BZ36)</f>
        <v>0</v>
      </c>
      <c r="CA29" s="26">
        <f t="shared" ref="CA29" si="134">SUM(CA30:CA36)</f>
        <v>0</v>
      </c>
      <c r="CB29" s="26">
        <f t="shared" ref="CB29:CC29" si="135">SUM(CB30:CB36)</f>
        <v>0</v>
      </c>
      <c r="CC29" s="26">
        <f t="shared" si="135"/>
        <v>0</v>
      </c>
      <c r="CD29" s="26">
        <f t="shared" ref="CD29" si="136">SUM(CD30:CD36)</f>
        <v>0</v>
      </c>
      <c r="CE29" s="26">
        <f t="shared" ref="CE29" si="137">SUM(CE30:CE36)</f>
        <v>0</v>
      </c>
      <c r="CF29" s="26">
        <f t="shared" ref="CF29" si="138">SUM(CF30:CF36)</f>
        <v>0</v>
      </c>
      <c r="CG29" s="37">
        <f t="shared" si="28"/>
        <v>4.6432647500000002</v>
      </c>
      <c r="CH29" s="57" t="str">
        <f t="shared" si="29"/>
        <v>нд</v>
      </c>
      <c r="CI29" s="37">
        <f t="shared" si="30"/>
        <v>0</v>
      </c>
      <c r="CJ29" s="26" t="str">
        <f t="shared" si="49"/>
        <v>нд</v>
      </c>
      <c r="CK29" s="7" t="s">
        <v>345</v>
      </c>
      <c r="CU29" s="46"/>
    </row>
    <row r="30" spans="1:99" s="3" customFormat="1" ht="31.5">
      <c r="A30" s="13" t="s">
        <v>37</v>
      </c>
      <c r="B30" s="14" t="s">
        <v>38</v>
      </c>
      <c r="C30" s="15" t="s">
        <v>18</v>
      </c>
      <c r="D30" s="42">
        <f t="shared" ref="D30" si="139">D97</f>
        <v>0</v>
      </c>
      <c r="E30" s="37">
        <f t="shared" si="11"/>
        <v>0</v>
      </c>
      <c r="F30" s="37">
        <f t="shared" si="83"/>
        <v>0</v>
      </c>
      <c r="G30" s="37">
        <f t="shared" si="12"/>
        <v>0</v>
      </c>
      <c r="H30" s="37">
        <f t="shared" si="13"/>
        <v>0</v>
      </c>
      <c r="I30" s="37">
        <f t="shared" si="13"/>
        <v>0</v>
      </c>
      <c r="J30" s="37">
        <f t="shared" si="14"/>
        <v>0</v>
      </c>
      <c r="K30" s="37">
        <f t="shared" si="15"/>
        <v>0</v>
      </c>
      <c r="L30" s="37">
        <f t="shared" si="16"/>
        <v>0</v>
      </c>
      <c r="M30" s="37">
        <f>M97</f>
        <v>0</v>
      </c>
      <c r="N30" s="37">
        <f>N97</f>
        <v>0</v>
      </c>
      <c r="O30" s="37">
        <f t="shared" ref="O30:T30" si="140">O97</f>
        <v>0</v>
      </c>
      <c r="P30" s="37">
        <f t="shared" si="140"/>
        <v>0</v>
      </c>
      <c r="Q30" s="37">
        <f t="shared" ref="Q30" si="141">Q97</f>
        <v>0</v>
      </c>
      <c r="R30" s="37">
        <f t="shared" si="140"/>
        <v>0</v>
      </c>
      <c r="S30" s="37">
        <f t="shared" si="140"/>
        <v>0</v>
      </c>
      <c r="T30" s="37">
        <f t="shared" si="140"/>
        <v>0</v>
      </c>
      <c r="U30" s="37">
        <f>U97</f>
        <v>0</v>
      </c>
      <c r="V30" s="37">
        <f>V97</f>
        <v>0</v>
      </c>
      <c r="W30" s="37">
        <f t="shared" ref="W30:AB30" si="142">W97</f>
        <v>0</v>
      </c>
      <c r="X30" s="37">
        <f t="shared" si="142"/>
        <v>0</v>
      </c>
      <c r="Y30" s="37">
        <f t="shared" ref="Y30" si="143">Y97</f>
        <v>0</v>
      </c>
      <c r="Z30" s="37">
        <f t="shared" si="142"/>
        <v>0</v>
      </c>
      <c r="AA30" s="37">
        <f t="shared" si="142"/>
        <v>0</v>
      </c>
      <c r="AB30" s="37">
        <f t="shared" si="142"/>
        <v>0</v>
      </c>
      <c r="AC30" s="37">
        <f>AC97</f>
        <v>0</v>
      </c>
      <c r="AD30" s="37">
        <f>AD97</f>
        <v>0</v>
      </c>
      <c r="AE30" s="37">
        <f t="shared" ref="AE30:AJ30" si="144">AE97</f>
        <v>0</v>
      </c>
      <c r="AF30" s="37">
        <f t="shared" si="144"/>
        <v>0</v>
      </c>
      <c r="AG30" s="37">
        <f t="shared" ref="AG30" si="145">AG97</f>
        <v>0</v>
      </c>
      <c r="AH30" s="37">
        <f t="shared" si="144"/>
        <v>0</v>
      </c>
      <c r="AI30" s="37">
        <f t="shared" si="144"/>
        <v>0</v>
      </c>
      <c r="AJ30" s="37">
        <f t="shared" si="144"/>
        <v>0</v>
      </c>
      <c r="AK30" s="41">
        <f>AK97</f>
        <v>0</v>
      </c>
      <c r="AL30" s="41">
        <f t="shared" ref="AL30:AQ30" si="146">AL97</f>
        <v>0</v>
      </c>
      <c r="AM30" s="41">
        <f t="shared" si="146"/>
        <v>0</v>
      </c>
      <c r="AN30" s="41">
        <f t="shared" si="146"/>
        <v>0</v>
      </c>
      <c r="AO30" s="41">
        <f t="shared" si="146"/>
        <v>0</v>
      </c>
      <c r="AP30" s="41">
        <f t="shared" si="146"/>
        <v>0</v>
      </c>
      <c r="AQ30" s="41">
        <f t="shared" si="146"/>
        <v>0</v>
      </c>
      <c r="AR30" s="41">
        <f>AR97</f>
        <v>0</v>
      </c>
      <c r="AS30" s="37">
        <f t="shared" ref="AS30" si="147">AS97</f>
        <v>0</v>
      </c>
      <c r="AT30" s="37">
        <f t="shared" ref="AT30:BA30" si="148">AT97</f>
        <v>0</v>
      </c>
      <c r="AU30" s="37">
        <f t="shared" si="148"/>
        <v>0</v>
      </c>
      <c r="AV30" s="37">
        <f t="shared" si="148"/>
        <v>0</v>
      </c>
      <c r="AW30" s="37">
        <f t="shared" ref="AW30" si="149">AW97</f>
        <v>0</v>
      </c>
      <c r="AX30" s="37">
        <f t="shared" si="148"/>
        <v>0</v>
      </c>
      <c r="AY30" s="37">
        <f t="shared" si="148"/>
        <v>0</v>
      </c>
      <c r="AZ30" s="37">
        <f t="shared" si="148"/>
        <v>0</v>
      </c>
      <c r="BA30" s="37">
        <f t="shared" si="148"/>
        <v>0</v>
      </c>
      <c r="BB30" s="37">
        <f t="shared" ref="BB30:BH30" si="150">BB97</f>
        <v>0</v>
      </c>
      <c r="BC30" s="37">
        <f t="shared" si="150"/>
        <v>0</v>
      </c>
      <c r="BD30" s="37">
        <f t="shared" si="150"/>
        <v>0</v>
      </c>
      <c r="BE30" s="37">
        <f t="shared" ref="BE30" si="151">BE97</f>
        <v>0</v>
      </c>
      <c r="BF30" s="37">
        <f t="shared" si="150"/>
        <v>0</v>
      </c>
      <c r="BG30" s="37">
        <f t="shared" si="150"/>
        <v>0</v>
      </c>
      <c r="BH30" s="37">
        <f t="shared" si="150"/>
        <v>0</v>
      </c>
      <c r="BI30" s="37">
        <f t="shared" ref="BI30:CF30" si="152">BI97</f>
        <v>0</v>
      </c>
      <c r="BJ30" s="37">
        <f t="shared" si="152"/>
        <v>0</v>
      </c>
      <c r="BK30" s="37">
        <f t="shared" si="152"/>
        <v>0</v>
      </c>
      <c r="BL30" s="37">
        <f t="shared" si="152"/>
        <v>0</v>
      </c>
      <c r="BM30" s="37">
        <f t="shared" ref="BM30" si="153">BM97</f>
        <v>0</v>
      </c>
      <c r="BN30" s="37">
        <f t="shared" si="152"/>
        <v>0</v>
      </c>
      <c r="BO30" s="37">
        <f t="shared" si="152"/>
        <v>0</v>
      </c>
      <c r="BP30" s="37">
        <f t="shared" si="152"/>
        <v>0</v>
      </c>
      <c r="BQ30" s="37">
        <f t="shared" si="152"/>
        <v>0</v>
      </c>
      <c r="BR30" s="37">
        <f t="shared" si="152"/>
        <v>0</v>
      </c>
      <c r="BS30" s="37">
        <f t="shared" si="152"/>
        <v>0</v>
      </c>
      <c r="BT30" s="37">
        <f t="shared" si="152"/>
        <v>0</v>
      </c>
      <c r="BU30" s="37">
        <f t="shared" ref="BU30" si="154">BU97</f>
        <v>0</v>
      </c>
      <c r="BV30" s="37">
        <f t="shared" si="152"/>
        <v>0</v>
      </c>
      <c r="BW30" s="37">
        <f t="shared" si="152"/>
        <v>0</v>
      </c>
      <c r="BX30" s="26">
        <f t="shared" si="152"/>
        <v>0</v>
      </c>
      <c r="BY30" s="26">
        <f t="shared" si="152"/>
        <v>0</v>
      </c>
      <c r="BZ30" s="26">
        <f t="shared" si="152"/>
        <v>0</v>
      </c>
      <c r="CA30" s="26">
        <f t="shared" si="152"/>
        <v>0</v>
      </c>
      <c r="CB30" s="26">
        <f t="shared" si="152"/>
        <v>0</v>
      </c>
      <c r="CC30" s="26">
        <f t="shared" ref="CC30" si="155">CC97</f>
        <v>0</v>
      </c>
      <c r="CD30" s="26">
        <f t="shared" si="152"/>
        <v>0</v>
      </c>
      <c r="CE30" s="26">
        <f t="shared" si="152"/>
        <v>0</v>
      </c>
      <c r="CF30" s="26">
        <f t="shared" si="152"/>
        <v>0</v>
      </c>
      <c r="CG30" s="37">
        <f t="shared" si="28"/>
        <v>0</v>
      </c>
      <c r="CH30" s="57" t="str">
        <f t="shared" si="29"/>
        <v>нд</v>
      </c>
      <c r="CI30" s="37">
        <f t="shared" si="30"/>
        <v>0</v>
      </c>
      <c r="CJ30" s="26" t="str">
        <f t="shared" si="49"/>
        <v>нд</v>
      </c>
      <c r="CK30" s="7" t="s">
        <v>345</v>
      </c>
    </row>
    <row r="31" spans="1:99" s="3" customFormat="1">
      <c r="A31" s="13" t="s">
        <v>39</v>
      </c>
      <c r="B31" s="14" t="s">
        <v>40</v>
      </c>
      <c r="C31" s="15" t="s">
        <v>18</v>
      </c>
      <c r="D31" s="42">
        <f t="shared" ref="D31" si="156">D111</f>
        <v>391.36531654999999</v>
      </c>
      <c r="E31" s="37">
        <f t="shared" si="11"/>
        <v>0</v>
      </c>
      <c r="F31" s="37">
        <f t="shared" si="83"/>
        <v>0</v>
      </c>
      <c r="G31" s="37">
        <f t="shared" si="12"/>
        <v>0</v>
      </c>
      <c r="H31" s="37">
        <f t="shared" si="13"/>
        <v>0</v>
      </c>
      <c r="I31" s="37">
        <f t="shared" si="13"/>
        <v>0</v>
      </c>
      <c r="J31" s="37">
        <f t="shared" si="14"/>
        <v>0</v>
      </c>
      <c r="K31" s="37">
        <f t="shared" si="15"/>
        <v>0</v>
      </c>
      <c r="L31" s="37">
        <f t="shared" si="16"/>
        <v>0</v>
      </c>
      <c r="M31" s="37">
        <f>M111</f>
        <v>0</v>
      </c>
      <c r="N31" s="37">
        <f>N111</f>
        <v>0</v>
      </c>
      <c r="O31" s="37">
        <f t="shared" ref="O31:T31" si="157">O111</f>
        <v>0</v>
      </c>
      <c r="P31" s="37">
        <f t="shared" si="157"/>
        <v>0</v>
      </c>
      <c r="Q31" s="37">
        <f t="shared" ref="Q31" si="158">Q111</f>
        <v>0</v>
      </c>
      <c r="R31" s="37">
        <f t="shared" si="157"/>
        <v>0</v>
      </c>
      <c r="S31" s="37">
        <f t="shared" si="157"/>
        <v>0</v>
      </c>
      <c r="T31" s="37">
        <f t="shared" si="157"/>
        <v>0</v>
      </c>
      <c r="U31" s="37">
        <f>U111</f>
        <v>0</v>
      </c>
      <c r="V31" s="37">
        <f>V111</f>
        <v>0</v>
      </c>
      <c r="W31" s="37">
        <f t="shared" ref="W31:AB31" si="159">W111</f>
        <v>0</v>
      </c>
      <c r="X31" s="37">
        <f t="shared" si="159"/>
        <v>0</v>
      </c>
      <c r="Y31" s="37">
        <f t="shared" ref="Y31" si="160">Y111</f>
        <v>0</v>
      </c>
      <c r="Z31" s="37">
        <f t="shared" si="159"/>
        <v>0</v>
      </c>
      <c r="AA31" s="37">
        <f t="shared" si="159"/>
        <v>0</v>
      </c>
      <c r="AB31" s="37">
        <f t="shared" si="159"/>
        <v>0</v>
      </c>
      <c r="AC31" s="37">
        <f>AC111</f>
        <v>0</v>
      </c>
      <c r="AD31" s="37">
        <f>AD111</f>
        <v>0</v>
      </c>
      <c r="AE31" s="37">
        <f t="shared" ref="AE31:AJ31" si="161">AE111</f>
        <v>0</v>
      </c>
      <c r="AF31" s="37">
        <f t="shared" si="161"/>
        <v>0</v>
      </c>
      <c r="AG31" s="37">
        <f t="shared" ref="AG31" si="162">AG111</f>
        <v>0</v>
      </c>
      <c r="AH31" s="37">
        <f t="shared" si="161"/>
        <v>0</v>
      </c>
      <c r="AI31" s="37">
        <f t="shared" si="161"/>
        <v>0</v>
      </c>
      <c r="AJ31" s="37">
        <f t="shared" si="161"/>
        <v>0</v>
      </c>
      <c r="AK31" s="41">
        <f>AK111</f>
        <v>0</v>
      </c>
      <c r="AL31" s="41">
        <f t="shared" ref="AL31:AR31" si="163">AL111</f>
        <v>0</v>
      </c>
      <c r="AM31" s="41">
        <f t="shared" si="163"/>
        <v>0</v>
      </c>
      <c r="AN31" s="41">
        <f t="shared" si="163"/>
        <v>0</v>
      </c>
      <c r="AO31" s="41">
        <f t="shared" si="163"/>
        <v>0</v>
      </c>
      <c r="AP31" s="41">
        <f t="shared" si="163"/>
        <v>0</v>
      </c>
      <c r="AQ31" s="41">
        <f t="shared" si="163"/>
        <v>0</v>
      </c>
      <c r="AR31" s="41">
        <f t="shared" si="163"/>
        <v>0</v>
      </c>
      <c r="AS31" s="37">
        <f>AS111</f>
        <v>0</v>
      </c>
      <c r="AT31" s="37">
        <f t="shared" ref="AT31:AZ31" si="164">AT111</f>
        <v>4.5369999999999999</v>
      </c>
      <c r="AU31" s="37">
        <f t="shared" si="164"/>
        <v>0</v>
      </c>
      <c r="AV31" s="37">
        <f t="shared" si="164"/>
        <v>0</v>
      </c>
      <c r="AW31" s="37">
        <f t="shared" ref="AW31" si="165">AW111</f>
        <v>0</v>
      </c>
      <c r="AX31" s="37">
        <f t="shared" si="164"/>
        <v>0</v>
      </c>
      <c r="AY31" s="37">
        <f t="shared" si="164"/>
        <v>0</v>
      </c>
      <c r="AZ31" s="37">
        <f t="shared" si="164"/>
        <v>1</v>
      </c>
      <c r="BA31" s="37">
        <f>BA111</f>
        <v>0</v>
      </c>
      <c r="BB31" s="37">
        <f t="shared" ref="BB31:BH31" si="166">BB111</f>
        <v>4.5369999999999999</v>
      </c>
      <c r="BC31" s="37">
        <f t="shared" si="166"/>
        <v>0</v>
      </c>
      <c r="BD31" s="37">
        <f t="shared" si="166"/>
        <v>0</v>
      </c>
      <c r="BE31" s="37">
        <f t="shared" ref="BE31" si="167">BE111</f>
        <v>0</v>
      </c>
      <c r="BF31" s="37">
        <f t="shared" si="166"/>
        <v>0</v>
      </c>
      <c r="BG31" s="37">
        <f t="shared" si="166"/>
        <v>0</v>
      </c>
      <c r="BH31" s="37">
        <f t="shared" si="166"/>
        <v>1</v>
      </c>
      <c r="BI31" s="37">
        <f t="shared" ref="BI31:CF31" si="168">BI111</f>
        <v>0</v>
      </c>
      <c r="BJ31" s="37">
        <f t="shared" si="168"/>
        <v>0</v>
      </c>
      <c r="BK31" s="37">
        <f t="shared" si="168"/>
        <v>0</v>
      </c>
      <c r="BL31" s="37">
        <f t="shared" si="168"/>
        <v>0</v>
      </c>
      <c r="BM31" s="37">
        <f t="shared" ref="BM31" si="169">BM111</f>
        <v>0</v>
      </c>
      <c r="BN31" s="37">
        <f t="shared" si="168"/>
        <v>0</v>
      </c>
      <c r="BO31" s="37">
        <f t="shared" si="168"/>
        <v>0</v>
      </c>
      <c r="BP31" s="37">
        <f t="shared" si="168"/>
        <v>0</v>
      </c>
      <c r="BQ31" s="37">
        <f t="shared" si="168"/>
        <v>0</v>
      </c>
      <c r="BR31" s="37">
        <f t="shared" si="168"/>
        <v>0</v>
      </c>
      <c r="BS31" s="37">
        <f t="shared" si="168"/>
        <v>0</v>
      </c>
      <c r="BT31" s="37">
        <f t="shared" si="168"/>
        <v>0</v>
      </c>
      <c r="BU31" s="37">
        <f t="shared" ref="BU31" si="170">BU111</f>
        <v>0</v>
      </c>
      <c r="BV31" s="37">
        <f t="shared" si="168"/>
        <v>0</v>
      </c>
      <c r="BW31" s="37">
        <f t="shared" si="168"/>
        <v>0</v>
      </c>
      <c r="BX31" s="26">
        <f t="shared" si="168"/>
        <v>0</v>
      </c>
      <c r="BY31" s="26">
        <f t="shared" si="168"/>
        <v>0</v>
      </c>
      <c r="BZ31" s="26">
        <f t="shared" si="168"/>
        <v>0</v>
      </c>
      <c r="CA31" s="26">
        <f t="shared" si="168"/>
        <v>0</v>
      </c>
      <c r="CB31" s="26">
        <f t="shared" si="168"/>
        <v>0</v>
      </c>
      <c r="CC31" s="26">
        <f t="shared" ref="CC31" si="171">CC111</f>
        <v>0</v>
      </c>
      <c r="CD31" s="26">
        <f t="shared" si="168"/>
        <v>0</v>
      </c>
      <c r="CE31" s="26">
        <f t="shared" si="168"/>
        <v>0</v>
      </c>
      <c r="CF31" s="26">
        <f t="shared" si="168"/>
        <v>0</v>
      </c>
      <c r="CG31" s="37">
        <f t="shared" si="28"/>
        <v>4.5369999999999999</v>
      </c>
      <c r="CH31" s="57" t="str">
        <f t="shared" si="29"/>
        <v>нд</v>
      </c>
      <c r="CI31" s="37">
        <f t="shared" si="30"/>
        <v>0</v>
      </c>
      <c r="CJ31" s="26" t="str">
        <f t="shared" si="49"/>
        <v>нд</v>
      </c>
      <c r="CK31" s="7" t="s">
        <v>345</v>
      </c>
    </row>
    <row r="32" spans="1:99" s="3" customFormat="1" ht="31.5">
      <c r="A32" s="13" t="s">
        <v>41</v>
      </c>
      <c r="B32" s="14" t="s">
        <v>42</v>
      </c>
      <c r="C32" s="15" t="s">
        <v>18</v>
      </c>
      <c r="D32" s="42">
        <f>D119</f>
        <v>120.51224911999999</v>
      </c>
      <c r="E32" s="37">
        <f t="shared" si="11"/>
        <v>0</v>
      </c>
      <c r="F32" s="37">
        <f t="shared" si="83"/>
        <v>26.728514329999999</v>
      </c>
      <c r="G32" s="37">
        <f t="shared" si="12"/>
        <v>0</v>
      </c>
      <c r="H32" s="37">
        <f t="shared" si="13"/>
        <v>0</v>
      </c>
      <c r="I32" s="37">
        <f t="shared" si="13"/>
        <v>2454</v>
      </c>
      <c r="J32" s="37">
        <f t="shared" si="14"/>
        <v>0</v>
      </c>
      <c r="K32" s="37">
        <f t="shared" si="15"/>
        <v>0</v>
      </c>
      <c r="L32" s="37">
        <f t="shared" si="16"/>
        <v>1</v>
      </c>
      <c r="M32" s="37">
        <f>M119</f>
        <v>0</v>
      </c>
      <c r="N32" s="37">
        <f>N119</f>
        <v>0</v>
      </c>
      <c r="O32" s="37">
        <f t="shared" ref="O32:T32" si="172">O119</f>
        <v>0</v>
      </c>
      <c r="P32" s="37">
        <f t="shared" si="172"/>
        <v>0</v>
      </c>
      <c r="Q32" s="37">
        <f t="shared" ref="Q32" si="173">Q119</f>
        <v>0</v>
      </c>
      <c r="R32" s="37">
        <f t="shared" si="172"/>
        <v>0</v>
      </c>
      <c r="S32" s="37">
        <f t="shared" si="172"/>
        <v>0</v>
      </c>
      <c r="T32" s="37">
        <f t="shared" si="172"/>
        <v>0</v>
      </c>
      <c r="U32" s="37">
        <f>U119</f>
        <v>0</v>
      </c>
      <c r="V32" s="37">
        <f>V119</f>
        <v>0</v>
      </c>
      <c r="W32" s="37">
        <f t="shared" ref="W32:AB32" si="174">W119</f>
        <v>0</v>
      </c>
      <c r="X32" s="37">
        <f t="shared" si="174"/>
        <v>0</v>
      </c>
      <c r="Y32" s="37">
        <f t="shared" ref="Y32" si="175">Y119</f>
        <v>0</v>
      </c>
      <c r="Z32" s="37">
        <f t="shared" si="174"/>
        <v>0</v>
      </c>
      <c r="AA32" s="37">
        <f t="shared" si="174"/>
        <v>0</v>
      </c>
      <c r="AB32" s="37">
        <f t="shared" si="174"/>
        <v>0</v>
      </c>
      <c r="AC32" s="37">
        <f>AC119</f>
        <v>0</v>
      </c>
      <c r="AD32" s="37">
        <f>AD119</f>
        <v>0</v>
      </c>
      <c r="AE32" s="37">
        <f>AE119</f>
        <v>0</v>
      </c>
      <c r="AF32" s="37">
        <f t="shared" ref="AF32:AJ32" si="176">AF119</f>
        <v>0</v>
      </c>
      <c r="AG32" s="37">
        <f t="shared" ref="AG32" si="177">AG119</f>
        <v>0</v>
      </c>
      <c r="AH32" s="37">
        <f t="shared" si="176"/>
        <v>0</v>
      </c>
      <c r="AI32" s="37">
        <f t="shared" si="176"/>
        <v>0</v>
      </c>
      <c r="AJ32" s="37">
        <f t="shared" si="176"/>
        <v>0</v>
      </c>
      <c r="AK32" s="41">
        <f>AK119</f>
        <v>0</v>
      </c>
      <c r="AL32" s="41">
        <f>AL119</f>
        <v>26.728514329999999</v>
      </c>
      <c r="AM32" s="41">
        <f>AM119</f>
        <v>0</v>
      </c>
      <c r="AN32" s="41">
        <f t="shared" ref="AN32:AQ32" si="178">AN119</f>
        <v>0</v>
      </c>
      <c r="AO32" s="41">
        <f t="shared" si="178"/>
        <v>2454</v>
      </c>
      <c r="AP32" s="41">
        <f t="shared" si="178"/>
        <v>0</v>
      </c>
      <c r="AQ32" s="41">
        <f t="shared" si="178"/>
        <v>0</v>
      </c>
      <c r="AR32" s="41">
        <f>AR119</f>
        <v>1</v>
      </c>
      <c r="AS32" s="37">
        <f t="shared" ref="AS32" si="179">AS119</f>
        <v>0</v>
      </c>
      <c r="AT32" s="37">
        <f t="shared" ref="AT32:BA32" si="180">AT119</f>
        <v>0</v>
      </c>
      <c r="AU32" s="37">
        <f t="shared" si="180"/>
        <v>0</v>
      </c>
      <c r="AV32" s="37">
        <f t="shared" si="180"/>
        <v>0</v>
      </c>
      <c r="AW32" s="37">
        <f t="shared" ref="AW32" si="181">AW119</f>
        <v>0</v>
      </c>
      <c r="AX32" s="37">
        <f t="shared" si="180"/>
        <v>0</v>
      </c>
      <c r="AY32" s="37">
        <f t="shared" si="180"/>
        <v>0</v>
      </c>
      <c r="AZ32" s="37">
        <f t="shared" si="180"/>
        <v>0</v>
      </c>
      <c r="BA32" s="37">
        <f t="shared" si="180"/>
        <v>0</v>
      </c>
      <c r="BB32" s="37">
        <f t="shared" ref="BB32:BH32" si="182">BB119</f>
        <v>0</v>
      </c>
      <c r="BC32" s="37">
        <f t="shared" si="182"/>
        <v>0</v>
      </c>
      <c r="BD32" s="37">
        <f t="shared" si="182"/>
        <v>0</v>
      </c>
      <c r="BE32" s="37">
        <f t="shared" ref="BE32" si="183">BE119</f>
        <v>0</v>
      </c>
      <c r="BF32" s="37">
        <f t="shared" si="182"/>
        <v>0</v>
      </c>
      <c r="BG32" s="37">
        <f t="shared" si="182"/>
        <v>0</v>
      </c>
      <c r="BH32" s="37">
        <f t="shared" si="182"/>
        <v>0</v>
      </c>
      <c r="BI32" s="37">
        <f t="shared" ref="BI32:CF32" si="184">BI119</f>
        <v>0</v>
      </c>
      <c r="BJ32" s="37">
        <f t="shared" si="184"/>
        <v>0</v>
      </c>
      <c r="BK32" s="37">
        <f t="shared" si="184"/>
        <v>0</v>
      </c>
      <c r="BL32" s="37">
        <f t="shared" si="184"/>
        <v>0</v>
      </c>
      <c r="BM32" s="37">
        <f t="shared" ref="BM32" si="185">BM119</f>
        <v>0</v>
      </c>
      <c r="BN32" s="37">
        <f t="shared" si="184"/>
        <v>0</v>
      </c>
      <c r="BO32" s="37">
        <f t="shared" si="184"/>
        <v>0</v>
      </c>
      <c r="BP32" s="37">
        <f t="shared" si="184"/>
        <v>0</v>
      </c>
      <c r="BQ32" s="37">
        <f t="shared" si="184"/>
        <v>0</v>
      </c>
      <c r="BR32" s="37">
        <f t="shared" si="184"/>
        <v>0</v>
      </c>
      <c r="BS32" s="37">
        <f t="shared" si="184"/>
        <v>0</v>
      </c>
      <c r="BT32" s="37">
        <f t="shared" si="184"/>
        <v>0</v>
      </c>
      <c r="BU32" s="37">
        <f t="shared" ref="BU32" si="186">BU119</f>
        <v>0</v>
      </c>
      <c r="BV32" s="37">
        <f t="shared" si="184"/>
        <v>0</v>
      </c>
      <c r="BW32" s="37">
        <f t="shared" si="184"/>
        <v>0</v>
      </c>
      <c r="BX32" s="26">
        <f t="shared" si="184"/>
        <v>0</v>
      </c>
      <c r="BY32" s="26">
        <f t="shared" si="184"/>
        <v>0</v>
      </c>
      <c r="BZ32" s="26">
        <f t="shared" si="184"/>
        <v>0</v>
      </c>
      <c r="CA32" s="26">
        <f t="shared" si="184"/>
        <v>0</v>
      </c>
      <c r="CB32" s="26">
        <f t="shared" si="184"/>
        <v>0</v>
      </c>
      <c r="CC32" s="26">
        <f t="shared" ref="CC32" si="187">CC119</f>
        <v>0</v>
      </c>
      <c r="CD32" s="26">
        <f t="shared" si="184"/>
        <v>0</v>
      </c>
      <c r="CE32" s="26">
        <f t="shared" si="184"/>
        <v>0</v>
      </c>
      <c r="CF32" s="26">
        <f t="shared" si="184"/>
        <v>0</v>
      </c>
      <c r="CG32" s="37">
        <f t="shared" si="28"/>
        <v>0</v>
      </c>
      <c r="CH32" s="57" t="str">
        <f t="shared" si="29"/>
        <v>нд</v>
      </c>
      <c r="CI32" s="37">
        <f t="shared" si="30"/>
        <v>0</v>
      </c>
      <c r="CJ32" s="26" t="str">
        <f t="shared" si="49"/>
        <v>нд</v>
      </c>
      <c r="CK32" s="8" t="s">
        <v>345</v>
      </c>
    </row>
    <row r="33" spans="1:89" s="3" customFormat="1" ht="47.25">
      <c r="A33" s="13" t="s">
        <v>43</v>
      </c>
      <c r="B33" s="14" t="s">
        <v>44</v>
      </c>
      <c r="C33" s="15" t="s">
        <v>18</v>
      </c>
      <c r="D33" s="42">
        <f t="shared" ref="D33" si="188">D129</f>
        <v>0</v>
      </c>
      <c r="E33" s="37">
        <f t="shared" si="11"/>
        <v>0</v>
      </c>
      <c r="F33" s="37">
        <f t="shared" si="83"/>
        <v>0</v>
      </c>
      <c r="G33" s="37">
        <f t="shared" si="12"/>
        <v>0</v>
      </c>
      <c r="H33" s="37">
        <f t="shared" si="13"/>
        <v>0</v>
      </c>
      <c r="I33" s="37">
        <f t="shared" si="13"/>
        <v>0</v>
      </c>
      <c r="J33" s="37">
        <f t="shared" si="14"/>
        <v>0</v>
      </c>
      <c r="K33" s="37">
        <f t="shared" si="15"/>
        <v>0</v>
      </c>
      <c r="L33" s="37">
        <f t="shared" si="16"/>
        <v>0</v>
      </c>
      <c r="M33" s="37">
        <f>M129</f>
        <v>0</v>
      </c>
      <c r="N33" s="37">
        <f t="shared" ref="N33:T33" si="189">N129</f>
        <v>0</v>
      </c>
      <c r="O33" s="37">
        <f t="shared" si="189"/>
        <v>0</v>
      </c>
      <c r="P33" s="37">
        <f t="shared" si="189"/>
        <v>0</v>
      </c>
      <c r="Q33" s="37">
        <f t="shared" ref="Q33" si="190">Q129</f>
        <v>0</v>
      </c>
      <c r="R33" s="37">
        <f t="shared" si="189"/>
        <v>0</v>
      </c>
      <c r="S33" s="37">
        <f t="shared" si="189"/>
        <v>0</v>
      </c>
      <c r="T33" s="37">
        <f t="shared" si="189"/>
        <v>0</v>
      </c>
      <c r="U33" s="37">
        <f>U129</f>
        <v>0</v>
      </c>
      <c r="V33" s="37">
        <f t="shared" ref="V33:AB33" si="191">V129</f>
        <v>0</v>
      </c>
      <c r="W33" s="37">
        <f t="shared" si="191"/>
        <v>0</v>
      </c>
      <c r="X33" s="37">
        <f t="shared" si="191"/>
        <v>0</v>
      </c>
      <c r="Y33" s="37">
        <f t="shared" ref="Y33" si="192">Y129</f>
        <v>0</v>
      </c>
      <c r="Z33" s="37">
        <f t="shared" si="191"/>
        <v>0</v>
      </c>
      <c r="AA33" s="37">
        <f t="shared" si="191"/>
        <v>0</v>
      </c>
      <c r="AB33" s="37">
        <f t="shared" si="191"/>
        <v>0</v>
      </c>
      <c r="AC33" s="37">
        <f>AC129</f>
        <v>0</v>
      </c>
      <c r="AD33" s="37">
        <f t="shared" ref="AD33:AJ33" si="193">AD129</f>
        <v>0</v>
      </c>
      <c r="AE33" s="37">
        <f t="shared" si="193"/>
        <v>0</v>
      </c>
      <c r="AF33" s="37">
        <f t="shared" si="193"/>
        <v>0</v>
      </c>
      <c r="AG33" s="37">
        <f t="shared" ref="AG33" si="194">AG129</f>
        <v>0</v>
      </c>
      <c r="AH33" s="37">
        <f t="shared" si="193"/>
        <v>0</v>
      </c>
      <c r="AI33" s="37">
        <f t="shared" si="193"/>
        <v>0</v>
      </c>
      <c r="AJ33" s="37">
        <f t="shared" si="193"/>
        <v>0</v>
      </c>
      <c r="AK33" s="41">
        <f>AK129</f>
        <v>0</v>
      </c>
      <c r="AL33" s="41">
        <f t="shared" ref="AL33:AR33" si="195">AL129</f>
        <v>0</v>
      </c>
      <c r="AM33" s="41">
        <f t="shared" si="195"/>
        <v>0</v>
      </c>
      <c r="AN33" s="41">
        <f t="shared" si="195"/>
        <v>0</v>
      </c>
      <c r="AO33" s="41">
        <f t="shared" si="195"/>
        <v>0</v>
      </c>
      <c r="AP33" s="41">
        <f t="shared" si="195"/>
        <v>0</v>
      </c>
      <c r="AQ33" s="41">
        <f t="shared" si="195"/>
        <v>0</v>
      </c>
      <c r="AR33" s="41">
        <f t="shared" si="195"/>
        <v>0</v>
      </c>
      <c r="AS33" s="37">
        <f t="shared" ref="AS33" si="196">AS129</f>
        <v>0</v>
      </c>
      <c r="AT33" s="37">
        <f t="shared" ref="AT33:BA33" si="197">AT129</f>
        <v>0</v>
      </c>
      <c r="AU33" s="37">
        <f t="shared" si="197"/>
        <v>0</v>
      </c>
      <c r="AV33" s="37">
        <f t="shared" si="197"/>
        <v>0</v>
      </c>
      <c r="AW33" s="37">
        <f t="shared" ref="AW33" si="198">AW129</f>
        <v>0</v>
      </c>
      <c r="AX33" s="37">
        <f t="shared" si="197"/>
        <v>0</v>
      </c>
      <c r="AY33" s="37">
        <f t="shared" si="197"/>
        <v>0</v>
      </c>
      <c r="AZ33" s="37">
        <f t="shared" si="197"/>
        <v>0</v>
      </c>
      <c r="BA33" s="37">
        <f t="shared" si="197"/>
        <v>0</v>
      </c>
      <c r="BB33" s="37">
        <f t="shared" ref="BB33:BH33" si="199">BB129</f>
        <v>0</v>
      </c>
      <c r="BC33" s="37">
        <f t="shared" si="199"/>
        <v>0</v>
      </c>
      <c r="BD33" s="37">
        <f t="shared" si="199"/>
        <v>0</v>
      </c>
      <c r="BE33" s="37">
        <f t="shared" ref="BE33" si="200">BE129</f>
        <v>0</v>
      </c>
      <c r="BF33" s="37">
        <f t="shared" si="199"/>
        <v>0</v>
      </c>
      <c r="BG33" s="37">
        <f t="shared" si="199"/>
        <v>0</v>
      </c>
      <c r="BH33" s="37">
        <f t="shared" si="199"/>
        <v>0</v>
      </c>
      <c r="BI33" s="37">
        <f t="shared" ref="BI33:CF33" si="201">BI129</f>
        <v>0</v>
      </c>
      <c r="BJ33" s="37">
        <f t="shared" si="201"/>
        <v>0</v>
      </c>
      <c r="BK33" s="37">
        <f t="shared" si="201"/>
        <v>0</v>
      </c>
      <c r="BL33" s="37">
        <f t="shared" si="201"/>
        <v>0</v>
      </c>
      <c r="BM33" s="37">
        <f t="shared" ref="BM33" si="202">BM129</f>
        <v>0</v>
      </c>
      <c r="BN33" s="37">
        <f t="shared" si="201"/>
        <v>0</v>
      </c>
      <c r="BO33" s="37">
        <f t="shared" si="201"/>
        <v>0</v>
      </c>
      <c r="BP33" s="37">
        <f t="shared" si="201"/>
        <v>0</v>
      </c>
      <c r="BQ33" s="37">
        <f t="shared" si="201"/>
        <v>0</v>
      </c>
      <c r="BR33" s="37">
        <f t="shared" si="201"/>
        <v>0</v>
      </c>
      <c r="BS33" s="37">
        <f t="shared" si="201"/>
        <v>0</v>
      </c>
      <c r="BT33" s="37">
        <f t="shared" si="201"/>
        <v>0</v>
      </c>
      <c r="BU33" s="37">
        <f t="shared" ref="BU33" si="203">BU129</f>
        <v>0</v>
      </c>
      <c r="BV33" s="37">
        <f t="shared" si="201"/>
        <v>0</v>
      </c>
      <c r="BW33" s="37">
        <f t="shared" si="201"/>
        <v>0</v>
      </c>
      <c r="BX33" s="26">
        <f t="shared" si="201"/>
        <v>0</v>
      </c>
      <c r="BY33" s="26">
        <f t="shared" si="201"/>
        <v>0</v>
      </c>
      <c r="BZ33" s="26">
        <f t="shared" si="201"/>
        <v>0</v>
      </c>
      <c r="CA33" s="26">
        <f t="shared" si="201"/>
        <v>0</v>
      </c>
      <c r="CB33" s="26">
        <f t="shared" si="201"/>
        <v>0</v>
      </c>
      <c r="CC33" s="26">
        <f t="shared" ref="CC33" si="204">CC129</f>
        <v>0</v>
      </c>
      <c r="CD33" s="26">
        <f t="shared" si="201"/>
        <v>0</v>
      </c>
      <c r="CE33" s="26">
        <f t="shared" si="201"/>
        <v>0</v>
      </c>
      <c r="CF33" s="26">
        <f t="shared" si="201"/>
        <v>0</v>
      </c>
      <c r="CG33" s="37">
        <f t="shared" si="28"/>
        <v>0</v>
      </c>
      <c r="CH33" s="57" t="str">
        <f t="shared" si="29"/>
        <v>нд</v>
      </c>
      <c r="CI33" s="37">
        <f t="shared" si="30"/>
        <v>0</v>
      </c>
      <c r="CJ33" s="26" t="str">
        <f t="shared" si="49"/>
        <v>нд</v>
      </c>
      <c r="CK33" s="7" t="s">
        <v>345</v>
      </c>
    </row>
    <row r="34" spans="1:89" s="3" customFormat="1">
      <c r="A34" s="13" t="s">
        <v>45</v>
      </c>
      <c r="B34" s="14" t="s">
        <v>46</v>
      </c>
      <c r="C34" s="15" t="s">
        <v>18</v>
      </c>
      <c r="D34" s="42">
        <f t="shared" ref="D34" si="205">D136</f>
        <v>92.818106147861556</v>
      </c>
      <c r="E34" s="37">
        <f t="shared" si="11"/>
        <v>0</v>
      </c>
      <c r="F34" s="37">
        <f t="shared" si="83"/>
        <v>50.917298389999999</v>
      </c>
      <c r="G34" s="37">
        <f t="shared" si="12"/>
        <v>0</v>
      </c>
      <c r="H34" s="37">
        <f t="shared" si="13"/>
        <v>0</v>
      </c>
      <c r="I34" s="37">
        <f t="shared" si="13"/>
        <v>676</v>
      </c>
      <c r="J34" s="37">
        <f t="shared" si="14"/>
        <v>0</v>
      </c>
      <c r="K34" s="37">
        <f t="shared" si="15"/>
        <v>0</v>
      </c>
      <c r="L34" s="37">
        <f t="shared" si="16"/>
        <v>1</v>
      </c>
      <c r="M34" s="37">
        <f>M136</f>
        <v>0</v>
      </c>
      <c r="N34" s="37">
        <f>N136</f>
        <v>0</v>
      </c>
      <c r="O34" s="37">
        <f t="shared" ref="O34:T34" si="206">O136</f>
        <v>0</v>
      </c>
      <c r="P34" s="37">
        <f t="shared" si="206"/>
        <v>0</v>
      </c>
      <c r="Q34" s="37">
        <f t="shared" ref="Q34" si="207">Q136</f>
        <v>0</v>
      </c>
      <c r="R34" s="37">
        <f t="shared" si="206"/>
        <v>0</v>
      </c>
      <c r="S34" s="37">
        <f t="shared" si="206"/>
        <v>0</v>
      </c>
      <c r="T34" s="37">
        <f t="shared" si="206"/>
        <v>0</v>
      </c>
      <c r="U34" s="37">
        <f>U136</f>
        <v>0</v>
      </c>
      <c r="V34" s="37">
        <f>V136</f>
        <v>0</v>
      </c>
      <c r="W34" s="37">
        <f t="shared" ref="W34:AB34" si="208">W136</f>
        <v>0</v>
      </c>
      <c r="X34" s="37">
        <f t="shared" si="208"/>
        <v>0</v>
      </c>
      <c r="Y34" s="37">
        <f t="shared" ref="Y34" si="209">Y136</f>
        <v>0</v>
      </c>
      <c r="Z34" s="37">
        <f t="shared" si="208"/>
        <v>0</v>
      </c>
      <c r="AA34" s="37">
        <f t="shared" si="208"/>
        <v>0</v>
      </c>
      <c r="AB34" s="37">
        <f t="shared" si="208"/>
        <v>0</v>
      </c>
      <c r="AC34" s="37">
        <f>AC136</f>
        <v>0</v>
      </c>
      <c r="AD34" s="37">
        <f>AD136</f>
        <v>0</v>
      </c>
      <c r="AE34" s="37">
        <f t="shared" ref="AE34:AJ34" si="210">AE136</f>
        <v>0</v>
      </c>
      <c r="AF34" s="37">
        <f t="shared" si="210"/>
        <v>0</v>
      </c>
      <c r="AG34" s="37">
        <f t="shared" ref="AG34" si="211">AG136</f>
        <v>0</v>
      </c>
      <c r="AH34" s="37">
        <f t="shared" si="210"/>
        <v>0</v>
      </c>
      <c r="AI34" s="37">
        <f t="shared" si="210"/>
        <v>0</v>
      </c>
      <c r="AJ34" s="37">
        <f t="shared" si="210"/>
        <v>0</v>
      </c>
      <c r="AK34" s="41">
        <f>AK136</f>
        <v>0</v>
      </c>
      <c r="AL34" s="41">
        <f>AL136</f>
        <v>50.917298389999999</v>
      </c>
      <c r="AM34" s="41">
        <f t="shared" ref="AM34:AR34" si="212">AM136</f>
        <v>0</v>
      </c>
      <c r="AN34" s="41">
        <f t="shared" si="212"/>
        <v>0</v>
      </c>
      <c r="AO34" s="41">
        <f t="shared" si="212"/>
        <v>676</v>
      </c>
      <c r="AP34" s="41">
        <f t="shared" si="212"/>
        <v>0</v>
      </c>
      <c r="AQ34" s="41">
        <f t="shared" si="212"/>
        <v>0</v>
      </c>
      <c r="AR34" s="41">
        <f t="shared" si="212"/>
        <v>1</v>
      </c>
      <c r="AS34" s="37">
        <f t="shared" ref="AS34:BA34" si="213">AS136</f>
        <v>0</v>
      </c>
      <c r="AT34" s="37">
        <f t="shared" si="213"/>
        <v>0</v>
      </c>
      <c r="AU34" s="37">
        <f t="shared" si="213"/>
        <v>0</v>
      </c>
      <c r="AV34" s="37">
        <f t="shared" si="213"/>
        <v>0</v>
      </c>
      <c r="AW34" s="37">
        <f t="shared" ref="AW34" si="214">AW136</f>
        <v>0</v>
      </c>
      <c r="AX34" s="37">
        <f t="shared" si="213"/>
        <v>0</v>
      </c>
      <c r="AY34" s="37">
        <f t="shared" si="213"/>
        <v>0</v>
      </c>
      <c r="AZ34" s="37">
        <f t="shared" si="213"/>
        <v>0</v>
      </c>
      <c r="BA34" s="37">
        <f t="shared" si="213"/>
        <v>0</v>
      </c>
      <c r="BB34" s="37">
        <f t="shared" ref="BB34:BH34" si="215">BB136</f>
        <v>0</v>
      </c>
      <c r="BC34" s="37">
        <f t="shared" si="215"/>
        <v>0</v>
      </c>
      <c r="BD34" s="37">
        <f t="shared" si="215"/>
        <v>0</v>
      </c>
      <c r="BE34" s="37">
        <f t="shared" ref="BE34" si="216">BE136</f>
        <v>0</v>
      </c>
      <c r="BF34" s="37">
        <f t="shared" si="215"/>
        <v>0</v>
      </c>
      <c r="BG34" s="37">
        <f t="shared" si="215"/>
        <v>0</v>
      </c>
      <c r="BH34" s="37">
        <f t="shared" si="215"/>
        <v>0</v>
      </c>
      <c r="BI34" s="37">
        <f t="shared" ref="BI34:CF34" si="217">BI136</f>
        <v>0</v>
      </c>
      <c r="BJ34" s="37">
        <f t="shared" si="217"/>
        <v>0</v>
      </c>
      <c r="BK34" s="37">
        <f t="shared" si="217"/>
        <v>0</v>
      </c>
      <c r="BL34" s="37">
        <f t="shared" si="217"/>
        <v>0</v>
      </c>
      <c r="BM34" s="37">
        <f t="shared" ref="BM34" si="218">BM136</f>
        <v>0</v>
      </c>
      <c r="BN34" s="37">
        <f t="shared" si="217"/>
        <v>0</v>
      </c>
      <c r="BO34" s="37">
        <f t="shared" si="217"/>
        <v>0</v>
      </c>
      <c r="BP34" s="37">
        <f t="shared" si="217"/>
        <v>0</v>
      </c>
      <c r="BQ34" s="37">
        <f t="shared" si="217"/>
        <v>0</v>
      </c>
      <c r="BR34" s="37">
        <f t="shared" si="217"/>
        <v>0</v>
      </c>
      <c r="BS34" s="37">
        <f t="shared" si="217"/>
        <v>0</v>
      </c>
      <c r="BT34" s="37">
        <f t="shared" si="217"/>
        <v>0</v>
      </c>
      <c r="BU34" s="37">
        <f t="shared" ref="BU34" si="219">BU136</f>
        <v>0</v>
      </c>
      <c r="BV34" s="37">
        <f t="shared" si="217"/>
        <v>0</v>
      </c>
      <c r="BW34" s="37">
        <f t="shared" si="217"/>
        <v>0</v>
      </c>
      <c r="BX34" s="26">
        <f t="shared" si="217"/>
        <v>0</v>
      </c>
      <c r="BY34" s="26">
        <f t="shared" si="217"/>
        <v>0</v>
      </c>
      <c r="BZ34" s="26">
        <f t="shared" si="217"/>
        <v>0</v>
      </c>
      <c r="CA34" s="26">
        <f t="shared" si="217"/>
        <v>0</v>
      </c>
      <c r="CB34" s="26">
        <f t="shared" si="217"/>
        <v>0</v>
      </c>
      <c r="CC34" s="26">
        <f t="shared" ref="CC34" si="220">CC136</f>
        <v>0</v>
      </c>
      <c r="CD34" s="26">
        <f t="shared" si="217"/>
        <v>0</v>
      </c>
      <c r="CE34" s="26">
        <f t="shared" si="217"/>
        <v>0</v>
      </c>
      <c r="CF34" s="26">
        <f t="shared" si="217"/>
        <v>0</v>
      </c>
      <c r="CG34" s="37">
        <f t="shared" si="28"/>
        <v>0</v>
      </c>
      <c r="CH34" s="57" t="str">
        <f t="shared" si="29"/>
        <v>нд</v>
      </c>
      <c r="CI34" s="37">
        <f t="shared" si="30"/>
        <v>0</v>
      </c>
      <c r="CJ34" s="26" t="str">
        <f t="shared" si="49"/>
        <v>нд</v>
      </c>
      <c r="CK34" s="7" t="s">
        <v>345</v>
      </c>
    </row>
    <row r="35" spans="1:89" s="3" customFormat="1" ht="47.25">
      <c r="A35" s="13" t="s">
        <v>47</v>
      </c>
      <c r="B35" s="14" t="s">
        <v>32</v>
      </c>
      <c r="C35" s="15" t="s">
        <v>18</v>
      </c>
      <c r="D35" s="42">
        <f t="shared" ref="D35" si="221">D181</f>
        <v>0</v>
      </c>
      <c r="E35" s="37">
        <f t="shared" si="11"/>
        <v>0</v>
      </c>
      <c r="F35" s="37">
        <f t="shared" si="83"/>
        <v>0</v>
      </c>
      <c r="G35" s="37">
        <f t="shared" si="12"/>
        <v>0</v>
      </c>
      <c r="H35" s="37">
        <f t="shared" si="13"/>
        <v>0</v>
      </c>
      <c r="I35" s="37">
        <f t="shared" si="13"/>
        <v>0</v>
      </c>
      <c r="J35" s="37">
        <f t="shared" si="14"/>
        <v>0</v>
      </c>
      <c r="K35" s="37">
        <f t="shared" si="15"/>
        <v>0</v>
      </c>
      <c r="L35" s="37">
        <f t="shared" si="16"/>
        <v>0</v>
      </c>
      <c r="M35" s="37">
        <f>M144</f>
        <v>0</v>
      </c>
      <c r="N35" s="37">
        <f t="shared" ref="N35:T35" si="222">N144</f>
        <v>0</v>
      </c>
      <c r="O35" s="37">
        <f t="shared" si="222"/>
        <v>0</v>
      </c>
      <c r="P35" s="37">
        <f t="shared" si="222"/>
        <v>0</v>
      </c>
      <c r="Q35" s="37">
        <f t="shared" ref="Q35" si="223">Q144</f>
        <v>0</v>
      </c>
      <c r="R35" s="37">
        <f t="shared" si="222"/>
        <v>0</v>
      </c>
      <c r="S35" s="37">
        <f t="shared" si="222"/>
        <v>0</v>
      </c>
      <c r="T35" s="37">
        <f t="shared" si="222"/>
        <v>0</v>
      </c>
      <c r="U35" s="37">
        <f>U144</f>
        <v>0</v>
      </c>
      <c r="V35" s="37">
        <f t="shared" ref="V35:AB35" si="224">V144</f>
        <v>0</v>
      </c>
      <c r="W35" s="37">
        <f t="shared" si="224"/>
        <v>0</v>
      </c>
      <c r="X35" s="37">
        <f t="shared" si="224"/>
        <v>0</v>
      </c>
      <c r="Y35" s="37">
        <f t="shared" ref="Y35" si="225">Y144</f>
        <v>0</v>
      </c>
      <c r="Z35" s="37">
        <f t="shared" si="224"/>
        <v>0</v>
      </c>
      <c r="AA35" s="37">
        <f t="shared" si="224"/>
        <v>0</v>
      </c>
      <c r="AB35" s="37">
        <f t="shared" si="224"/>
        <v>0</v>
      </c>
      <c r="AC35" s="37">
        <f>AC144</f>
        <v>0</v>
      </c>
      <c r="AD35" s="37">
        <f t="shared" ref="AD35:AJ35" si="226">AD144</f>
        <v>0</v>
      </c>
      <c r="AE35" s="37">
        <f t="shared" si="226"/>
        <v>0</v>
      </c>
      <c r="AF35" s="37">
        <f t="shared" si="226"/>
        <v>0</v>
      </c>
      <c r="AG35" s="37">
        <f t="shared" ref="AG35" si="227">AG144</f>
        <v>0</v>
      </c>
      <c r="AH35" s="37">
        <f t="shared" si="226"/>
        <v>0</v>
      </c>
      <c r="AI35" s="37">
        <f t="shared" si="226"/>
        <v>0</v>
      </c>
      <c r="AJ35" s="37">
        <f t="shared" si="226"/>
        <v>0</v>
      </c>
      <c r="AK35" s="41">
        <f>AK181</f>
        <v>0</v>
      </c>
      <c r="AL35" s="41">
        <f t="shared" ref="AL35" si="228">AL181</f>
        <v>0</v>
      </c>
      <c r="AM35" s="41">
        <f t="shared" ref="AM35:AR35" si="229">AM181</f>
        <v>0</v>
      </c>
      <c r="AN35" s="41">
        <f t="shared" si="229"/>
        <v>0</v>
      </c>
      <c r="AO35" s="41">
        <f t="shared" si="229"/>
        <v>0</v>
      </c>
      <c r="AP35" s="41">
        <f t="shared" si="229"/>
        <v>0</v>
      </c>
      <c r="AQ35" s="41">
        <f t="shared" si="229"/>
        <v>0</v>
      </c>
      <c r="AR35" s="41">
        <f t="shared" si="229"/>
        <v>0</v>
      </c>
      <c r="AS35" s="37">
        <f t="shared" ref="AS35:BA35" si="230">AS144</f>
        <v>0</v>
      </c>
      <c r="AT35" s="37">
        <f t="shared" si="230"/>
        <v>0</v>
      </c>
      <c r="AU35" s="37">
        <f t="shared" si="230"/>
        <v>0</v>
      </c>
      <c r="AV35" s="37">
        <f t="shared" si="230"/>
        <v>0</v>
      </c>
      <c r="AW35" s="37">
        <f t="shared" ref="AW35" si="231">AW144</f>
        <v>0</v>
      </c>
      <c r="AX35" s="37">
        <f t="shared" si="230"/>
        <v>0</v>
      </c>
      <c r="AY35" s="37">
        <f t="shared" si="230"/>
        <v>0</v>
      </c>
      <c r="AZ35" s="37">
        <f t="shared" si="230"/>
        <v>0</v>
      </c>
      <c r="BA35" s="37">
        <f t="shared" si="230"/>
        <v>0</v>
      </c>
      <c r="BB35" s="37">
        <f t="shared" ref="BB35:BH36" si="232">BB144</f>
        <v>0</v>
      </c>
      <c r="BC35" s="37">
        <f t="shared" si="232"/>
        <v>0</v>
      </c>
      <c r="BD35" s="37">
        <f t="shared" si="232"/>
        <v>0</v>
      </c>
      <c r="BE35" s="37">
        <f t="shared" ref="BE35" si="233">BE144</f>
        <v>0</v>
      </c>
      <c r="BF35" s="37">
        <f t="shared" si="232"/>
        <v>0</v>
      </c>
      <c r="BG35" s="37">
        <f t="shared" si="232"/>
        <v>0</v>
      </c>
      <c r="BH35" s="37">
        <f t="shared" si="232"/>
        <v>0</v>
      </c>
      <c r="BI35" s="37">
        <f t="shared" ref="BI35:CF35" si="234">BI144</f>
        <v>0</v>
      </c>
      <c r="BJ35" s="37">
        <f t="shared" si="234"/>
        <v>0</v>
      </c>
      <c r="BK35" s="37">
        <f t="shared" si="234"/>
        <v>0</v>
      </c>
      <c r="BL35" s="37">
        <f t="shared" si="234"/>
        <v>0</v>
      </c>
      <c r="BM35" s="37">
        <f t="shared" ref="BM35" si="235">BM144</f>
        <v>0</v>
      </c>
      <c r="BN35" s="37">
        <f t="shared" si="234"/>
        <v>0</v>
      </c>
      <c r="BO35" s="37">
        <f t="shared" si="234"/>
        <v>0</v>
      </c>
      <c r="BP35" s="37">
        <f t="shared" si="234"/>
        <v>0</v>
      </c>
      <c r="BQ35" s="37">
        <f t="shared" si="234"/>
        <v>0</v>
      </c>
      <c r="BR35" s="37">
        <f t="shared" si="234"/>
        <v>0</v>
      </c>
      <c r="BS35" s="37">
        <f t="shared" si="234"/>
        <v>0</v>
      </c>
      <c r="BT35" s="37">
        <f t="shared" si="234"/>
        <v>0</v>
      </c>
      <c r="BU35" s="37">
        <f t="shared" ref="BU35" si="236">BU144</f>
        <v>0</v>
      </c>
      <c r="BV35" s="37">
        <f t="shared" si="234"/>
        <v>0</v>
      </c>
      <c r="BW35" s="37">
        <f t="shared" si="234"/>
        <v>0</v>
      </c>
      <c r="BX35" s="26">
        <f t="shared" si="234"/>
        <v>0</v>
      </c>
      <c r="BY35" s="26">
        <f t="shared" si="234"/>
        <v>0</v>
      </c>
      <c r="BZ35" s="26">
        <f t="shared" si="234"/>
        <v>0</v>
      </c>
      <c r="CA35" s="26">
        <f t="shared" si="234"/>
        <v>0</v>
      </c>
      <c r="CB35" s="26">
        <f t="shared" si="234"/>
        <v>0</v>
      </c>
      <c r="CC35" s="26">
        <f t="shared" ref="CC35" si="237">CC144</f>
        <v>0</v>
      </c>
      <c r="CD35" s="26">
        <f t="shared" si="234"/>
        <v>0</v>
      </c>
      <c r="CE35" s="26">
        <f t="shared" si="234"/>
        <v>0</v>
      </c>
      <c r="CF35" s="26">
        <f t="shared" si="234"/>
        <v>0</v>
      </c>
      <c r="CG35" s="37">
        <f t="shared" si="28"/>
        <v>0</v>
      </c>
      <c r="CH35" s="57" t="str">
        <f t="shared" si="29"/>
        <v>нд</v>
      </c>
      <c r="CI35" s="37">
        <f t="shared" si="30"/>
        <v>0</v>
      </c>
      <c r="CJ35" s="26" t="str">
        <f t="shared" si="49"/>
        <v>нд</v>
      </c>
      <c r="CK35" s="7" t="s">
        <v>345</v>
      </c>
    </row>
    <row r="36" spans="1:89" s="3" customFormat="1">
      <c r="A36" s="13" t="s">
        <v>48</v>
      </c>
      <c r="B36" s="14" t="s">
        <v>34</v>
      </c>
      <c r="C36" s="15" t="s">
        <v>18</v>
      </c>
      <c r="D36" s="42">
        <f t="shared" ref="D36" si="238">D145</f>
        <v>78.782519916999988</v>
      </c>
      <c r="E36" s="37">
        <f t="shared" si="11"/>
        <v>0</v>
      </c>
      <c r="F36" s="37">
        <f t="shared" ref="F36:F85" si="239">N36+V36+AD36+AL36</f>
        <v>53.910543266999994</v>
      </c>
      <c r="G36" s="37">
        <f t="shared" si="12"/>
        <v>0</v>
      </c>
      <c r="H36" s="37">
        <f t="shared" si="13"/>
        <v>0</v>
      </c>
      <c r="I36" s="37">
        <f t="shared" si="13"/>
        <v>0</v>
      </c>
      <c r="J36" s="37">
        <f t="shared" si="14"/>
        <v>0</v>
      </c>
      <c r="K36" s="37">
        <f t="shared" si="15"/>
        <v>0</v>
      </c>
      <c r="L36" s="37">
        <f t="shared" si="16"/>
        <v>111</v>
      </c>
      <c r="M36" s="37">
        <f>M145</f>
        <v>0</v>
      </c>
      <c r="N36" s="37">
        <f t="shared" ref="N36:T36" si="240">N145</f>
        <v>0</v>
      </c>
      <c r="O36" s="37">
        <f t="shared" si="240"/>
        <v>0</v>
      </c>
      <c r="P36" s="37">
        <f t="shared" si="240"/>
        <v>0</v>
      </c>
      <c r="Q36" s="37">
        <f t="shared" ref="Q36" si="241">Q145</f>
        <v>0</v>
      </c>
      <c r="R36" s="37">
        <f t="shared" si="240"/>
        <v>0</v>
      </c>
      <c r="S36" s="37">
        <f t="shared" si="240"/>
        <v>0</v>
      </c>
      <c r="T36" s="37">
        <f t="shared" si="240"/>
        <v>0</v>
      </c>
      <c r="U36" s="37">
        <f>U145</f>
        <v>0</v>
      </c>
      <c r="V36" s="37">
        <f t="shared" ref="V36:AB36" si="242">V145</f>
        <v>0</v>
      </c>
      <c r="W36" s="37">
        <f t="shared" si="242"/>
        <v>0</v>
      </c>
      <c r="X36" s="37">
        <f t="shared" si="242"/>
        <v>0</v>
      </c>
      <c r="Y36" s="37">
        <f t="shared" ref="Y36" si="243">Y145</f>
        <v>0</v>
      </c>
      <c r="Z36" s="37">
        <f t="shared" si="242"/>
        <v>0</v>
      </c>
      <c r="AA36" s="37">
        <f t="shared" si="242"/>
        <v>0</v>
      </c>
      <c r="AB36" s="37">
        <f t="shared" si="242"/>
        <v>0</v>
      </c>
      <c r="AC36" s="37">
        <f>AC145</f>
        <v>0</v>
      </c>
      <c r="AD36" s="37">
        <f t="shared" ref="AD36:AJ36" si="244">AD145</f>
        <v>0</v>
      </c>
      <c r="AE36" s="37">
        <f t="shared" si="244"/>
        <v>0</v>
      </c>
      <c r="AF36" s="37">
        <f t="shared" si="244"/>
        <v>0</v>
      </c>
      <c r="AG36" s="37">
        <f t="shared" ref="AG36" si="245">AG145</f>
        <v>0</v>
      </c>
      <c r="AH36" s="37">
        <f t="shared" si="244"/>
        <v>0</v>
      </c>
      <c r="AI36" s="37">
        <f t="shared" si="244"/>
        <v>0</v>
      </c>
      <c r="AJ36" s="37">
        <f t="shared" si="244"/>
        <v>0</v>
      </c>
      <c r="AK36" s="41">
        <f>AK145</f>
        <v>0</v>
      </c>
      <c r="AL36" s="41">
        <f t="shared" ref="AL36:AR36" si="246">AL145</f>
        <v>53.910543266999994</v>
      </c>
      <c r="AM36" s="41">
        <f t="shared" si="246"/>
        <v>0</v>
      </c>
      <c r="AN36" s="41">
        <f>AN145</f>
        <v>0</v>
      </c>
      <c r="AO36" s="41">
        <f>AO145</f>
        <v>0</v>
      </c>
      <c r="AP36" s="41">
        <f t="shared" si="246"/>
        <v>0</v>
      </c>
      <c r="AQ36" s="41">
        <f t="shared" si="246"/>
        <v>0</v>
      </c>
      <c r="AR36" s="41">
        <f t="shared" si="246"/>
        <v>111</v>
      </c>
      <c r="AS36" s="37">
        <f t="shared" ref="AS36:BA36" si="247">AS145</f>
        <v>0</v>
      </c>
      <c r="AT36" s="37">
        <f>AT145</f>
        <v>0.10626474999999999</v>
      </c>
      <c r="AU36" s="37">
        <f t="shared" si="247"/>
        <v>0</v>
      </c>
      <c r="AV36" s="37">
        <f t="shared" si="247"/>
        <v>0</v>
      </c>
      <c r="AW36" s="37">
        <f t="shared" ref="AW36" si="248">AW145</f>
        <v>0</v>
      </c>
      <c r="AX36" s="37">
        <f t="shared" si="247"/>
        <v>0</v>
      </c>
      <c r="AY36" s="37">
        <f t="shared" si="247"/>
        <v>0</v>
      </c>
      <c r="AZ36" s="37">
        <f t="shared" si="247"/>
        <v>2</v>
      </c>
      <c r="BA36" s="37">
        <f t="shared" si="247"/>
        <v>0</v>
      </c>
      <c r="BB36" s="37">
        <f t="shared" si="232"/>
        <v>0.10626474999999999</v>
      </c>
      <c r="BC36" s="37">
        <f t="shared" ref="BC36:BH36" si="249">BC145</f>
        <v>0</v>
      </c>
      <c r="BD36" s="37">
        <f t="shared" si="249"/>
        <v>0</v>
      </c>
      <c r="BE36" s="37">
        <f t="shared" ref="BE36" si="250">BE145</f>
        <v>0</v>
      </c>
      <c r="BF36" s="37">
        <f t="shared" si="249"/>
        <v>0</v>
      </c>
      <c r="BG36" s="37">
        <f t="shared" si="249"/>
        <v>0</v>
      </c>
      <c r="BH36" s="37">
        <f t="shared" si="249"/>
        <v>2</v>
      </c>
      <c r="BI36" s="37">
        <f t="shared" ref="BI36:CF36" si="251">BI145</f>
        <v>0</v>
      </c>
      <c r="BJ36" s="37">
        <f t="shared" si="251"/>
        <v>0</v>
      </c>
      <c r="BK36" s="37">
        <f t="shared" si="251"/>
        <v>0</v>
      </c>
      <c r="BL36" s="37">
        <f t="shared" si="251"/>
        <v>0</v>
      </c>
      <c r="BM36" s="37">
        <f t="shared" ref="BM36" si="252">BM145</f>
        <v>0</v>
      </c>
      <c r="BN36" s="37">
        <f t="shared" si="251"/>
        <v>0</v>
      </c>
      <c r="BO36" s="37">
        <f t="shared" si="251"/>
        <v>0</v>
      </c>
      <c r="BP36" s="37">
        <f t="shared" si="251"/>
        <v>0</v>
      </c>
      <c r="BQ36" s="37">
        <f t="shared" si="251"/>
        <v>0</v>
      </c>
      <c r="BR36" s="37">
        <f t="shared" si="251"/>
        <v>0</v>
      </c>
      <c r="BS36" s="37">
        <f t="shared" si="251"/>
        <v>0</v>
      </c>
      <c r="BT36" s="37">
        <f t="shared" si="251"/>
        <v>0</v>
      </c>
      <c r="BU36" s="37">
        <f t="shared" ref="BU36" si="253">BU145</f>
        <v>0</v>
      </c>
      <c r="BV36" s="37">
        <f t="shared" si="251"/>
        <v>0</v>
      </c>
      <c r="BW36" s="37">
        <f t="shared" si="251"/>
        <v>0</v>
      </c>
      <c r="BX36" s="26">
        <f t="shared" si="251"/>
        <v>0</v>
      </c>
      <c r="BY36" s="26">
        <f t="shared" si="251"/>
        <v>0</v>
      </c>
      <c r="BZ36" s="26">
        <f t="shared" si="251"/>
        <v>0</v>
      </c>
      <c r="CA36" s="26">
        <f t="shared" si="251"/>
        <v>0</v>
      </c>
      <c r="CB36" s="26">
        <f t="shared" si="251"/>
        <v>0</v>
      </c>
      <c r="CC36" s="26">
        <f t="shared" ref="CC36" si="254">CC145</f>
        <v>0</v>
      </c>
      <c r="CD36" s="26">
        <f t="shared" si="251"/>
        <v>0</v>
      </c>
      <c r="CE36" s="26">
        <f t="shared" si="251"/>
        <v>0</v>
      </c>
      <c r="CF36" s="26">
        <f t="shared" si="251"/>
        <v>0</v>
      </c>
      <c r="CG36" s="37">
        <f t="shared" si="28"/>
        <v>0.10626474999999999</v>
      </c>
      <c r="CH36" s="57" t="str">
        <f t="shared" si="29"/>
        <v>нд</v>
      </c>
      <c r="CI36" s="37">
        <f t="shared" si="30"/>
        <v>0</v>
      </c>
      <c r="CJ36" s="26" t="str">
        <f t="shared" si="49"/>
        <v>нд</v>
      </c>
      <c r="CK36" s="7" t="s">
        <v>345</v>
      </c>
    </row>
    <row r="37" spans="1:89" s="3" customFormat="1" ht="78.75">
      <c r="A37" s="13" t="s">
        <v>49</v>
      </c>
      <c r="B37" s="14" t="s">
        <v>50</v>
      </c>
      <c r="C37" s="15" t="s">
        <v>18</v>
      </c>
      <c r="D37" s="42">
        <f t="shared" ref="D37" si="255">SUM(D38:D42)</f>
        <v>0</v>
      </c>
      <c r="E37" s="37">
        <f t="shared" si="11"/>
        <v>0</v>
      </c>
      <c r="F37" s="37">
        <f t="shared" si="239"/>
        <v>0</v>
      </c>
      <c r="G37" s="37">
        <f t="shared" si="12"/>
        <v>0</v>
      </c>
      <c r="H37" s="37">
        <f t="shared" si="13"/>
        <v>0</v>
      </c>
      <c r="I37" s="37">
        <f t="shared" si="13"/>
        <v>0</v>
      </c>
      <c r="J37" s="37">
        <f t="shared" si="14"/>
        <v>0</v>
      </c>
      <c r="K37" s="37">
        <f t="shared" si="15"/>
        <v>0</v>
      </c>
      <c r="L37" s="37">
        <f t="shared" si="16"/>
        <v>0</v>
      </c>
      <c r="M37" s="37">
        <f>M38+M39+M40+M41+M42</f>
        <v>0</v>
      </c>
      <c r="N37" s="37">
        <f t="shared" ref="N37" si="256">N38+N39+N40+N41+N42</f>
        <v>0</v>
      </c>
      <c r="O37" s="37">
        <f t="shared" ref="O37" si="257">O38+O39+O40+O41+O42</f>
        <v>0</v>
      </c>
      <c r="P37" s="37">
        <f t="shared" ref="P37:Q37" si="258">P38+P39+P40+P41+P42</f>
        <v>0</v>
      </c>
      <c r="Q37" s="37">
        <f t="shared" si="258"/>
        <v>0</v>
      </c>
      <c r="R37" s="37">
        <f t="shared" ref="R37" si="259">R38+R39+R40+R41+R42</f>
        <v>0</v>
      </c>
      <c r="S37" s="37">
        <f t="shared" ref="S37" si="260">S38+S39+S40+S41+S42</f>
        <v>0</v>
      </c>
      <c r="T37" s="37">
        <f t="shared" ref="T37" si="261">T38+T39+T40+T41+T42</f>
        <v>0</v>
      </c>
      <c r="U37" s="37">
        <f>U38+U39+U40+U41+U42</f>
        <v>0</v>
      </c>
      <c r="V37" s="37">
        <f t="shared" ref="V37" si="262">V38+V39+V40+V41+V42</f>
        <v>0</v>
      </c>
      <c r="W37" s="37">
        <f t="shared" ref="W37" si="263">W38+W39+W40+W41+W42</f>
        <v>0</v>
      </c>
      <c r="X37" s="37">
        <f t="shared" ref="X37:Y37" si="264">X38+X39+X40+X41+X42</f>
        <v>0</v>
      </c>
      <c r="Y37" s="37">
        <f t="shared" si="264"/>
        <v>0</v>
      </c>
      <c r="Z37" s="37">
        <f t="shared" ref="Z37" si="265">Z38+Z39+Z40+Z41+Z42</f>
        <v>0</v>
      </c>
      <c r="AA37" s="37">
        <f t="shared" ref="AA37" si="266">AA38+AA39+AA40+AA41+AA42</f>
        <v>0</v>
      </c>
      <c r="AB37" s="37">
        <f t="shared" ref="AB37" si="267">AB38+AB39+AB40+AB41+AB42</f>
        <v>0</v>
      </c>
      <c r="AC37" s="37">
        <f>AC38+AC39+AC40+AC41+AC42</f>
        <v>0</v>
      </c>
      <c r="AD37" s="37">
        <f t="shared" ref="AD37" si="268">AD38+AD39+AD40+AD41+AD42</f>
        <v>0</v>
      </c>
      <c r="AE37" s="37">
        <f t="shared" ref="AE37" si="269">AE38+AE39+AE40+AE41+AE42</f>
        <v>0</v>
      </c>
      <c r="AF37" s="37">
        <f t="shared" ref="AF37:AG37" si="270">AF38+AF39+AF40+AF41+AF42</f>
        <v>0</v>
      </c>
      <c r="AG37" s="37">
        <f t="shared" si="270"/>
        <v>0</v>
      </c>
      <c r="AH37" s="37">
        <f t="shared" ref="AH37" si="271">AH38+AH39+AH40+AH41+AH42</f>
        <v>0</v>
      </c>
      <c r="AI37" s="37">
        <f t="shared" ref="AI37" si="272">AI38+AI39+AI40+AI41+AI42</f>
        <v>0</v>
      </c>
      <c r="AJ37" s="37">
        <f t="shared" ref="AJ37" si="273">AJ38+AJ39+AJ40+AJ41+AJ42</f>
        <v>0</v>
      </c>
      <c r="AK37" s="41">
        <f>SUM(AK38:AK42)</f>
        <v>0</v>
      </c>
      <c r="AL37" s="41">
        <f t="shared" ref="AL37" si="274">SUM(AL38:AL42)</f>
        <v>0</v>
      </c>
      <c r="AM37" s="41">
        <f t="shared" ref="AM37:AR37" si="275">SUM(AM38:AM42)</f>
        <v>0</v>
      </c>
      <c r="AN37" s="41">
        <f t="shared" si="275"/>
        <v>0</v>
      </c>
      <c r="AO37" s="41">
        <f t="shared" si="275"/>
        <v>0</v>
      </c>
      <c r="AP37" s="41">
        <f t="shared" si="275"/>
        <v>0</v>
      </c>
      <c r="AQ37" s="41">
        <f t="shared" si="275"/>
        <v>0</v>
      </c>
      <c r="AR37" s="41">
        <f t="shared" si="275"/>
        <v>0</v>
      </c>
      <c r="AS37" s="37">
        <f>SUM(AS38:AS42)</f>
        <v>0</v>
      </c>
      <c r="AT37" s="37">
        <f t="shared" ref="AT37:BA37" si="276">SUM(AT38:AT42)</f>
        <v>0</v>
      </c>
      <c r="AU37" s="37">
        <f t="shared" si="276"/>
        <v>0</v>
      </c>
      <c r="AV37" s="37">
        <f t="shared" si="276"/>
        <v>0</v>
      </c>
      <c r="AW37" s="37">
        <f t="shared" ref="AW37" si="277">SUM(AW38:AW42)</f>
        <v>0</v>
      </c>
      <c r="AX37" s="37">
        <f t="shared" si="276"/>
        <v>0</v>
      </c>
      <c r="AY37" s="37">
        <f t="shared" si="276"/>
        <v>0</v>
      </c>
      <c r="AZ37" s="37">
        <f t="shared" si="276"/>
        <v>0</v>
      </c>
      <c r="BA37" s="37">
        <f t="shared" si="276"/>
        <v>0</v>
      </c>
      <c r="BB37" s="37">
        <f t="shared" ref="BB37" si="278">SUM(BB38:BB42)</f>
        <v>0</v>
      </c>
      <c r="BC37" s="37">
        <f t="shared" ref="BC37:BH37" si="279">SUM(BC38:BC42)</f>
        <v>0</v>
      </c>
      <c r="BD37" s="37">
        <f t="shared" si="279"/>
        <v>0</v>
      </c>
      <c r="BE37" s="37">
        <f t="shared" ref="BE37" si="280">SUM(BE38:BE42)</f>
        <v>0</v>
      </c>
      <c r="BF37" s="37">
        <f t="shared" si="279"/>
        <v>0</v>
      </c>
      <c r="BG37" s="37">
        <f t="shared" si="279"/>
        <v>0</v>
      </c>
      <c r="BH37" s="37">
        <f t="shared" si="279"/>
        <v>0</v>
      </c>
      <c r="BI37" s="37">
        <f t="shared" ref="BI37:CF37" si="281">SUM(BI38:BI42)</f>
        <v>0</v>
      </c>
      <c r="BJ37" s="37">
        <f t="shared" si="281"/>
        <v>0</v>
      </c>
      <c r="BK37" s="37">
        <f t="shared" si="281"/>
        <v>0</v>
      </c>
      <c r="BL37" s="37">
        <f t="shared" si="281"/>
        <v>0</v>
      </c>
      <c r="BM37" s="37">
        <f t="shared" ref="BM37" si="282">SUM(BM38:BM42)</f>
        <v>0</v>
      </c>
      <c r="BN37" s="37">
        <f t="shared" si="281"/>
        <v>0</v>
      </c>
      <c r="BO37" s="37">
        <f t="shared" si="281"/>
        <v>0</v>
      </c>
      <c r="BP37" s="37">
        <f t="shared" si="281"/>
        <v>0</v>
      </c>
      <c r="BQ37" s="37">
        <f t="shared" si="281"/>
        <v>0</v>
      </c>
      <c r="BR37" s="37">
        <f t="shared" si="281"/>
        <v>0</v>
      </c>
      <c r="BS37" s="37">
        <f t="shared" si="281"/>
        <v>0</v>
      </c>
      <c r="BT37" s="37">
        <f t="shared" si="281"/>
        <v>0</v>
      </c>
      <c r="BU37" s="37">
        <f t="shared" ref="BU37" si="283">SUM(BU38:BU42)</f>
        <v>0</v>
      </c>
      <c r="BV37" s="37">
        <f t="shared" si="281"/>
        <v>0</v>
      </c>
      <c r="BW37" s="37">
        <f t="shared" si="281"/>
        <v>0</v>
      </c>
      <c r="BX37" s="26">
        <f t="shared" si="281"/>
        <v>0</v>
      </c>
      <c r="BY37" s="26">
        <f t="shared" si="281"/>
        <v>0</v>
      </c>
      <c r="BZ37" s="26">
        <f t="shared" si="281"/>
        <v>0</v>
      </c>
      <c r="CA37" s="26">
        <f t="shared" si="281"/>
        <v>0</v>
      </c>
      <c r="CB37" s="26">
        <f t="shared" si="281"/>
        <v>0</v>
      </c>
      <c r="CC37" s="26">
        <f t="shared" ref="CC37" si="284">SUM(CC38:CC42)</f>
        <v>0</v>
      </c>
      <c r="CD37" s="26">
        <f t="shared" si="281"/>
        <v>0</v>
      </c>
      <c r="CE37" s="26">
        <f t="shared" si="281"/>
        <v>0</v>
      </c>
      <c r="CF37" s="26">
        <f t="shared" si="281"/>
        <v>0</v>
      </c>
      <c r="CG37" s="37">
        <f t="shared" si="28"/>
        <v>0</v>
      </c>
      <c r="CH37" s="57" t="str">
        <f t="shared" si="29"/>
        <v>нд</v>
      </c>
      <c r="CI37" s="37">
        <f t="shared" si="30"/>
        <v>0</v>
      </c>
      <c r="CJ37" s="26" t="str">
        <f t="shared" si="49"/>
        <v>нд</v>
      </c>
      <c r="CK37" s="7" t="s">
        <v>345</v>
      </c>
    </row>
    <row r="38" spans="1:89" s="3" customFormat="1">
      <c r="A38" s="13" t="s">
        <v>51</v>
      </c>
      <c r="B38" s="14" t="s">
        <v>40</v>
      </c>
      <c r="C38" s="15" t="s">
        <v>18</v>
      </c>
      <c r="D38" s="42">
        <f t="shared" ref="D38" si="285">D272</f>
        <v>0</v>
      </c>
      <c r="E38" s="37">
        <f t="shared" si="11"/>
        <v>0</v>
      </c>
      <c r="F38" s="37">
        <f t="shared" si="239"/>
        <v>0</v>
      </c>
      <c r="G38" s="37">
        <f t="shared" si="12"/>
        <v>0</v>
      </c>
      <c r="H38" s="37">
        <f t="shared" si="13"/>
        <v>0</v>
      </c>
      <c r="I38" s="37">
        <f t="shared" si="13"/>
        <v>0</v>
      </c>
      <c r="J38" s="37">
        <f t="shared" si="14"/>
        <v>0</v>
      </c>
      <c r="K38" s="37">
        <f t="shared" si="15"/>
        <v>0</v>
      </c>
      <c r="L38" s="37">
        <f t="shared" si="16"/>
        <v>0</v>
      </c>
      <c r="M38" s="37">
        <f>M171</f>
        <v>0</v>
      </c>
      <c r="N38" s="37">
        <f t="shared" ref="N38:T38" si="286">N171</f>
        <v>0</v>
      </c>
      <c r="O38" s="37">
        <f t="shared" si="286"/>
        <v>0</v>
      </c>
      <c r="P38" s="37">
        <f t="shared" si="286"/>
        <v>0</v>
      </c>
      <c r="Q38" s="37">
        <f t="shared" ref="Q38" si="287">Q171</f>
        <v>0</v>
      </c>
      <c r="R38" s="37">
        <f t="shared" si="286"/>
        <v>0</v>
      </c>
      <c r="S38" s="37">
        <f t="shared" si="286"/>
        <v>0</v>
      </c>
      <c r="T38" s="37">
        <f t="shared" si="286"/>
        <v>0</v>
      </c>
      <c r="U38" s="37">
        <f>U171</f>
        <v>0</v>
      </c>
      <c r="V38" s="37">
        <f t="shared" ref="V38:AB38" si="288">V171</f>
        <v>0</v>
      </c>
      <c r="W38" s="37">
        <f t="shared" si="288"/>
        <v>0</v>
      </c>
      <c r="X38" s="37">
        <f t="shared" si="288"/>
        <v>0</v>
      </c>
      <c r="Y38" s="37">
        <f t="shared" ref="Y38" si="289">Y171</f>
        <v>0</v>
      </c>
      <c r="Z38" s="37">
        <f>Z171</f>
        <v>0</v>
      </c>
      <c r="AA38" s="37">
        <f t="shared" si="288"/>
        <v>0</v>
      </c>
      <c r="AB38" s="37">
        <f t="shared" si="288"/>
        <v>0</v>
      </c>
      <c r="AC38" s="37">
        <f>AC171</f>
        <v>0</v>
      </c>
      <c r="AD38" s="37">
        <f t="shared" ref="AD38:AJ38" si="290">AD171</f>
        <v>0</v>
      </c>
      <c r="AE38" s="37">
        <f t="shared" si="290"/>
        <v>0</v>
      </c>
      <c r="AF38" s="37">
        <f t="shared" si="290"/>
        <v>0</v>
      </c>
      <c r="AG38" s="37">
        <f t="shared" ref="AG38" si="291">AG171</f>
        <v>0</v>
      </c>
      <c r="AH38" s="37">
        <f t="shared" si="290"/>
        <v>0</v>
      </c>
      <c r="AI38" s="37">
        <f t="shared" si="290"/>
        <v>0</v>
      </c>
      <c r="AJ38" s="37">
        <f t="shared" si="290"/>
        <v>0</v>
      </c>
      <c r="AK38" s="41">
        <f>AK272</f>
        <v>0</v>
      </c>
      <c r="AL38" s="41">
        <f t="shared" ref="AL38" si="292">AL272</f>
        <v>0</v>
      </c>
      <c r="AM38" s="41">
        <f t="shared" ref="AM38:AR38" si="293">AM272</f>
        <v>0</v>
      </c>
      <c r="AN38" s="41">
        <f t="shared" si="293"/>
        <v>0</v>
      </c>
      <c r="AO38" s="41">
        <f t="shared" si="293"/>
        <v>0</v>
      </c>
      <c r="AP38" s="41">
        <f t="shared" si="293"/>
        <v>0</v>
      </c>
      <c r="AQ38" s="41">
        <f t="shared" si="293"/>
        <v>0</v>
      </c>
      <c r="AR38" s="41">
        <f t="shared" si="293"/>
        <v>0</v>
      </c>
      <c r="AS38" s="37">
        <f t="shared" ref="AS38:BA38" si="294">AS171</f>
        <v>0</v>
      </c>
      <c r="AT38" s="37">
        <f t="shared" si="294"/>
        <v>0</v>
      </c>
      <c r="AU38" s="37">
        <f t="shared" si="294"/>
        <v>0</v>
      </c>
      <c r="AV38" s="37">
        <f t="shared" si="294"/>
        <v>0</v>
      </c>
      <c r="AW38" s="37">
        <f t="shared" ref="AW38" si="295">AW171</f>
        <v>0</v>
      </c>
      <c r="AX38" s="37">
        <f t="shared" si="294"/>
        <v>0</v>
      </c>
      <c r="AY38" s="37">
        <f t="shared" si="294"/>
        <v>0</v>
      </c>
      <c r="AZ38" s="37">
        <f t="shared" si="294"/>
        <v>0</v>
      </c>
      <c r="BA38" s="37">
        <f t="shared" si="294"/>
        <v>0</v>
      </c>
      <c r="BB38" s="37">
        <f t="shared" ref="BB38:BH38" si="296">BB171</f>
        <v>0</v>
      </c>
      <c r="BC38" s="37">
        <f t="shared" si="296"/>
        <v>0</v>
      </c>
      <c r="BD38" s="37">
        <f t="shared" si="296"/>
        <v>0</v>
      </c>
      <c r="BE38" s="37">
        <f t="shared" ref="BE38" si="297">BE171</f>
        <v>0</v>
      </c>
      <c r="BF38" s="37">
        <f t="shared" si="296"/>
        <v>0</v>
      </c>
      <c r="BG38" s="37">
        <f t="shared" si="296"/>
        <v>0</v>
      </c>
      <c r="BH38" s="37">
        <f t="shared" si="296"/>
        <v>0</v>
      </c>
      <c r="BI38" s="37">
        <f t="shared" ref="BI38:CF38" si="298">BI171</f>
        <v>0</v>
      </c>
      <c r="BJ38" s="37">
        <f t="shared" si="298"/>
        <v>0</v>
      </c>
      <c r="BK38" s="37">
        <f t="shared" si="298"/>
        <v>0</v>
      </c>
      <c r="BL38" s="37">
        <f t="shared" si="298"/>
        <v>0</v>
      </c>
      <c r="BM38" s="37">
        <f t="shared" ref="BM38" si="299">BM171</f>
        <v>0</v>
      </c>
      <c r="BN38" s="37">
        <f t="shared" si="298"/>
        <v>0</v>
      </c>
      <c r="BO38" s="37">
        <f t="shared" si="298"/>
        <v>0</v>
      </c>
      <c r="BP38" s="37">
        <f t="shared" si="298"/>
        <v>0</v>
      </c>
      <c r="BQ38" s="37">
        <f t="shared" si="298"/>
        <v>0</v>
      </c>
      <c r="BR38" s="37">
        <f t="shared" si="298"/>
        <v>0</v>
      </c>
      <c r="BS38" s="37">
        <f t="shared" si="298"/>
        <v>0</v>
      </c>
      <c r="BT38" s="37">
        <f t="shared" si="298"/>
        <v>0</v>
      </c>
      <c r="BU38" s="37">
        <f t="shared" ref="BU38" si="300">BU171</f>
        <v>0</v>
      </c>
      <c r="BV38" s="37">
        <f t="shared" si="298"/>
        <v>0</v>
      </c>
      <c r="BW38" s="37">
        <f t="shared" si="298"/>
        <v>0</v>
      </c>
      <c r="BX38" s="26">
        <f t="shared" si="298"/>
        <v>0</v>
      </c>
      <c r="BY38" s="26">
        <f t="shared" si="298"/>
        <v>0</v>
      </c>
      <c r="BZ38" s="26">
        <f t="shared" si="298"/>
        <v>0</v>
      </c>
      <c r="CA38" s="26">
        <f t="shared" si="298"/>
        <v>0</v>
      </c>
      <c r="CB38" s="26">
        <f t="shared" si="298"/>
        <v>0</v>
      </c>
      <c r="CC38" s="26">
        <f t="shared" ref="CC38" si="301">CC171</f>
        <v>0</v>
      </c>
      <c r="CD38" s="26">
        <f t="shared" si="298"/>
        <v>0</v>
      </c>
      <c r="CE38" s="26">
        <f t="shared" si="298"/>
        <v>0</v>
      </c>
      <c r="CF38" s="26">
        <f t="shared" si="298"/>
        <v>0</v>
      </c>
      <c r="CG38" s="37">
        <f t="shared" si="28"/>
        <v>0</v>
      </c>
      <c r="CH38" s="57" t="str">
        <f t="shared" si="29"/>
        <v>нд</v>
      </c>
      <c r="CI38" s="37">
        <f t="shared" si="30"/>
        <v>0</v>
      </c>
      <c r="CJ38" s="26" t="str">
        <f t="shared" si="49"/>
        <v>нд</v>
      </c>
      <c r="CK38" s="8" t="s">
        <v>345</v>
      </c>
    </row>
    <row r="39" spans="1:89" s="3" customFormat="1" ht="31.5">
      <c r="A39" s="13" t="s">
        <v>52</v>
      </c>
      <c r="B39" s="14" t="s">
        <v>53</v>
      </c>
      <c r="C39" s="15" t="s">
        <v>18</v>
      </c>
      <c r="D39" s="42">
        <f t="shared" ref="D39" si="302">D278</f>
        <v>0</v>
      </c>
      <c r="E39" s="37">
        <f t="shared" si="11"/>
        <v>0</v>
      </c>
      <c r="F39" s="37">
        <f t="shared" si="239"/>
        <v>0</v>
      </c>
      <c r="G39" s="37">
        <f t="shared" si="12"/>
        <v>0</v>
      </c>
      <c r="H39" s="37">
        <f t="shared" si="13"/>
        <v>0</v>
      </c>
      <c r="I39" s="37">
        <f t="shared" si="13"/>
        <v>0</v>
      </c>
      <c r="J39" s="37">
        <f t="shared" si="14"/>
        <v>0</v>
      </c>
      <c r="K39" s="37">
        <f t="shared" si="15"/>
        <v>0</v>
      </c>
      <c r="L39" s="37">
        <f t="shared" si="16"/>
        <v>0</v>
      </c>
      <c r="M39" s="37">
        <f>M177</f>
        <v>0</v>
      </c>
      <c r="N39" s="37">
        <f t="shared" ref="N39:T39" si="303">N177</f>
        <v>0</v>
      </c>
      <c r="O39" s="37">
        <f t="shared" si="303"/>
        <v>0</v>
      </c>
      <c r="P39" s="37">
        <f t="shared" si="303"/>
        <v>0</v>
      </c>
      <c r="Q39" s="37">
        <f t="shared" ref="Q39" si="304">Q177</f>
        <v>0</v>
      </c>
      <c r="R39" s="37">
        <f t="shared" si="303"/>
        <v>0</v>
      </c>
      <c r="S39" s="37">
        <f t="shared" si="303"/>
        <v>0</v>
      </c>
      <c r="T39" s="37">
        <f t="shared" si="303"/>
        <v>0</v>
      </c>
      <c r="U39" s="37">
        <f>U177</f>
        <v>0</v>
      </c>
      <c r="V39" s="37">
        <f t="shared" ref="V39:AB39" si="305">V177</f>
        <v>0</v>
      </c>
      <c r="W39" s="37">
        <f t="shared" si="305"/>
        <v>0</v>
      </c>
      <c r="X39" s="37">
        <f t="shared" si="305"/>
        <v>0</v>
      </c>
      <c r="Y39" s="37">
        <f t="shared" ref="Y39" si="306">Y177</f>
        <v>0</v>
      </c>
      <c r="Z39" s="37">
        <f t="shared" si="305"/>
        <v>0</v>
      </c>
      <c r="AA39" s="37">
        <f t="shared" si="305"/>
        <v>0</v>
      </c>
      <c r="AB39" s="37">
        <f t="shared" si="305"/>
        <v>0</v>
      </c>
      <c r="AC39" s="37">
        <f>AC177</f>
        <v>0</v>
      </c>
      <c r="AD39" s="37">
        <f t="shared" ref="AD39:AJ39" si="307">AD177</f>
        <v>0</v>
      </c>
      <c r="AE39" s="37">
        <f t="shared" si="307"/>
        <v>0</v>
      </c>
      <c r="AF39" s="37">
        <f t="shared" si="307"/>
        <v>0</v>
      </c>
      <c r="AG39" s="37">
        <f t="shared" ref="AG39" si="308">AG177</f>
        <v>0</v>
      </c>
      <c r="AH39" s="37">
        <f t="shared" si="307"/>
        <v>0</v>
      </c>
      <c r="AI39" s="37">
        <f t="shared" si="307"/>
        <v>0</v>
      </c>
      <c r="AJ39" s="37">
        <f t="shared" si="307"/>
        <v>0</v>
      </c>
      <c r="AK39" s="41">
        <f>AK278</f>
        <v>0</v>
      </c>
      <c r="AL39" s="41">
        <f t="shared" ref="AL39" si="309">AL278</f>
        <v>0</v>
      </c>
      <c r="AM39" s="41">
        <f t="shared" ref="AM39:AR39" si="310">AM278</f>
        <v>0</v>
      </c>
      <c r="AN39" s="41">
        <f t="shared" si="310"/>
        <v>0</v>
      </c>
      <c r="AO39" s="41">
        <f t="shared" si="310"/>
        <v>0</v>
      </c>
      <c r="AP39" s="41">
        <f t="shared" si="310"/>
        <v>0</v>
      </c>
      <c r="AQ39" s="41">
        <f t="shared" si="310"/>
        <v>0</v>
      </c>
      <c r="AR39" s="41">
        <f t="shared" si="310"/>
        <v>0</v>
      </c>
      <c r="AS39" s="37">
        <f t="shared" ref="AS39:BA39" si="311">AS177</f>
        <v>0</v>
      </c>
      <c r="AT39" s="37">
        <f t="shared" si="311"/>
        <v>0</v>
      </c>
      <c r="AU39" s="37">
        <f t="shared" si="311"/>
        <v>0</v>
      </c>
      <c r="AV39" s="37">
        <f t="shared" si="311"/>
        <v>0</v>
      </c>
      <c r="AW39" s="37">
        <f t="shared" ref="AW39" si="312">AW177</f>
        <v>0</v>
      </c>
      <c r="AX39" s="37">
        <f t="shared" si="311"/>
        <v>0</v>
      </c>
      <c r="AY39" s="37">
        <f t="shared" si="311"/>
        <v>0</v>
      </c>
      <c r="AZ39" s="37">
        <f t="shared" si="311"/>
        <v>0</v>
      </c>
      <c r="BA39" s="37">
        <f t="shared" si="311"/>
        <v>0</v>
      </c>
      <c r="BB39" s="37">
        <f t="shared" ref="BB39:BH39" si="313">BB177</f>
        <v>0</v>
      </c>
      <c r="BC39" s="37">
        <f t="shared" si="313"/>
        <v>0</v>
      </c>
      <c r="BD39" s="37">
        <f t="shared" si="313"/>
        <v>0</v>
      </c>
      <c r="BE39" s="37">
        <f t="shared" ref="BE39" si="314">BE177</f>
        <v>0</v>
      </c>
      <c r="BF39" s="37">
        <f t="shared" si="313"/>
        <v>0</v>
      </c>
      <c r="BG39" s="37">
        <f t="shared" si="313"/>
        <v>0</v>
      </c>
      <c r="BH39" s="37">
        <f t="shared" si="313"/>
        <v>0</v>
      </c>
      <c r="BI39" s="37">
        <f t="shared" ref="BI39:CF39" si="315">BI177</f>
        <v>0</v>
      </c>
      <c r="BJ39" s="37">
        <f t="shared" si="315"/>
        <v>0</v>
      </c>
      <c r="BK39" s="37">
        <f t="shared" si="315"/>
        <v>0</v>
      </c>
      <c r="BL39" s="37">
        <f t="shared" si="315"/>
        <v>0</v>
      </c>
      <c r="BM39" s="37">
        <f t="shared" ref="BM39" si="316">BM177</f>
        <v>0</v>
      </c>
      <c r="BN39" s="37">
        <f t="shared" si="315"/>
        <v>0</v>
      </c>
      <c r="BO39" s="37">
        <f t="shared" si="315"/>
        <v>0</v>
      </c>
      <c r="BP39" s="37">
        <f t="shared" si="315"/>
        <v>0</v>
      </c>
      <c r="BQ39" s="37">
        <f t="shared" si="315"/>
        <v>0</v>
      </c>
      <c r="BR39" s="37">
        <f t="shared" si="315"/>
        <v>0</v>
      </c>
      <c r="BS39" s="37">
        <f t="shared" si="315"/>
        <v>0</v>
      </c>
      <c r="BT39" s="37">
        <f t="shared" si="315"/>
        <v>0</v>
      </c>
      <c r="BU39" s="37">
        <f t="shared" ref="BU39" si="317">BU177</f>
        <v>0</v>
      </c>
      <c r="BV39" s="37">
        <f t="shared" si="315"/>
        <v>0</v>
      </c>
      <c r="BW39" s="37">
        <f t="shared" si="315"/>
        <v>0</v>
      </c>
      <c r="BX39" s="26">
        <f t="shared" si="315"/>
        <v>0</v>
      </c>
      <c r="BY39" s="26">
        <f t="shared" si="315"/>
        <v>0</v>
      </c>
      <c r="BZ39" s="26">
        <f t="shared" si="315"/>
        <v>0</v>
      </c>
      <c r="CA39" s="26">
        <f t="shared" si="315"/>
        <v>0</v>
      </c>
      <c r="CB39" s="26">
        <f t="shared" si="315"/>
        <v>0</v>
      </c>
      <c r="CC39" s="26">
        <f t="shared" ref="CC39" si="318">CC177</f>
        <v>0</v>
      </c>
      <c r="CD39" s="26">
        <f t="shared" si="315"/>
        <v>0</v>
      </c>
      <c r="CE39" s="26">
        <f t="shared" si="315"/>
        <v>0</v>
      </c>
      <c r="CF39" s="26">
        <f t="shared" si="315"/>
        <v>0</v>
      </c>
      <c r="CG39" s="37">
        <f t="shared" si="28"/>
        <v>0</v>
      </c>
      <c r="CH39" s="57" t="str">
        <f t="shared" si="29"/>
        <v>нд</v>
      </c>
      <c r="CI39" s="37">
        <f t="shared" si="30"/>
        <v>0</v>
      </c>
      <c r="CJ39" s="26" t="str">
        <f t="shared" si="49"/>
        <v>нд</v>
      </c>
      <c r="CK39" s="7" t="s">
        <v>345</v>
      </c>
    </row>
    <row r="40" spans="1:89" s="3" customFormat="1">
      <c r="A40" s="13" t="s">
        <v>54</v>
      </c>
      <c r="B40" s="14" t="s">
        <v>55</v>
      </c>
      <c r="C40" s="15" t="s">
        <v>18</v>
      </c>
      <c r="D40" s="42">
        <f t="shared" ref="D40" si="319">D285</f>
        <v>0</v>
      </c>
      <c r="E40" s="37">
        <f t="shared" si="11"/>
        <v>0</v>
      </c>
      <c r="F40" s="37">
        <f t="shared" si="239"/>
        <v>0</v>
      </c>
      <c r="G40" s="37">
        <f t="shared" si="12"/>
        <v>0</v>
      </c>
      <c r="H40" s="37">
        <f t="shared" si="13"/>
        <v>0</v>
      </c>
      <c r="I40" s="37">
        <f t="shared" si="13"/>
        <v>0</v>
      </c>
      <c r="J40" s="37">
        <f t="shared" si="14"/>
        <v>0</v>
      </c>
      <c r="K40" s="37">
        <f t="shared" si="15"/>
        <v>0</v>
      </c>
      <c r="L40" s="37">
        <f t="shared" si="16"/>
        <v>0</v>
      </c>
      <c r="M40" s="37">
        <f>M184</f>
        <v>0</v>
      </c>
      <c r="N40" s="37">
        <f t="shared" ref="N40:T40" si="320">N184</f>
        <v>0</v>
      </c>
      <c r="O40" s="37">
        <f t="shared" si="320"/>
        <v>0</v>
      </c>
      <c r="P40" s="37">
        <f t="shared" si="320"/>
        <v>0</v>
      </c>
      <c r="Q40" s="37">
        <f t="shared" ref="Q40" si="321">Q184</f>
        <v>0</v>
      </c>
      <c r="R40" s="37">
        <f t="shared" si="320"/>
        <v>0</v>
      </c>
      <c r="S40" s="37">
        <f t="shared" si="320"/>
        <v>0</v>
      </c>
      <c r="T40" s="37">
        <f t="shared" si="320"/>
        <v>0</v>
      </c>
      <c r="U40" s="37">
        <f>U184</f>
        <v>0</v>
      </c>
      <c r="V40" s="37">
        <f t="shared" ref="V40:AB40" si="322">V184</f>
        <v>0</v>
      </c>
      <c r="W40" s="37">
        <f t="shared" si="322"/>
        <v>0</v>
      </c>
      <c r="X40" s="37">
        <f t="shared" si="322"/>
        <v>0</v>
      </c>
      <c r="Y40" s="37">
        <f t="shared" ref="Y40" si="323">Y184</f>
        <v>0</v>
      </c>
      <c r="Z40" s="37">
        <f t="shared" si="322"/>
        <v>0</v>
      </c>
      <c r="AA40" s="37">
        <f t="shared" si="322"/>
        <v>0</v>
      </c>
      <c r="AB40" s="37">
        <f t="shared" si="322"/>
        <v>0</v>
      </c>
      <c r="AC40" s="37">
        <f>AC184</f>
        <v>0</v>
      </c>
      <c r="AD40" s="37">
        <f t="shared" ref="AD40:AJ40" si="324">AD184</f>
        <v>0</v>
      </c>
      <c r="AE40" s="37">
        <f t="shared" si="324"/>
        <v>0</v>
      </c>
      <c r="AF40" s="37">
        <f t="shared" si="324"/>
        <v>0</v>
      </c>
      <c r="AG40" s="37">
        <f t="shared" ref="AG40" si="325">AG184</f>
        <v>0</v>
      </c>
      <c r="AH40" s="37">
        <f t="shared" si="324"/>
        <v>0</v>
      </c>
      <c r="AI40" s="37">
        <f t="shared" si="324"/>
        <v>0</v>
      </c>
      <c r="AJ40" s="37">
        <f t="shared" si="324"/>
        <v>0</v>
      </c>
      <c r="AK40" s="41">
        <f>AK285</f>
        <v>0</v>
      </c>
      <c r="AL40" s="41">
        <f t="shared" ref="AL40" si="326">AL285</f>
        <v>0</v>
      </c>
      <c r="AM40" s="41">
        <f t="shared" ref="AM40:AR40" si="327">AM285</f>
        <v>0</v>
      </c>
      <c r="AN40" s="41">
        <f t="shared" si="327"/>
        <v>0</v>
      </c>
      <c r="AO40" s="41">
        <f t="shared" si="327"/>
        <v>0</v>
      </c>
      <c r="AP40" s="41">
        <f t="shared" si="327"/>
        <v>0</v>
      </c>
      <c r="AQ40" s="41">
        <f t="shared" si="327"/>
        <v>0</v>
      </c>
      <c r="AR40" s="41">
        <f t="shared" si="327"/>
        <v>0</v>
      </c>
      <c r="AS40" s="37">
        <f t="shared" ref="AS40:BA40" si="328">AS184</f>
        <v>0</v>
      </c>
      <c r="AT40" s="37">
        <f t="shared" si="328"/>
        <v>0</v>
      </c>
      <c r="AU40" s="37">
        <f t="shared" si="328"/>
        <v>0</v>
      </c>
      <c r="AV40" s="37">
        <f t="shared" si="328"/>
        <v>0</v>
      </c>
      <c r="AW40" s="37">
        <f t="shared" ref="AW40" si="329">AW184</f>
        <v>0</v>
      </c>
      <c r="AX40" s="37">
        <f t="shared" si="328"/>
        <v>0</v>
      </c>
      <c r="AY40" s="37">
        <f t="shared" si="328"/>
        <v>0</v>
      </c>
      <c r="AZ40" s="37">
        <f t="shared" si="328"/>
        <v>0</v>
      </c>
      <c r="BA40" s="37">
        <f t="shared" si="328"/>
        <v>0</v>
      </c>
      <c r="BB40" s="37">
        <f t="shared" ref="BB40:BH40" si="330">BB184</f>
        <v>0</v>
      </c>
      <c r="BC40" s="37">
        <f t="shared" si="330"/>
        <v>0</v>
      </c>
      <c r="BD40" s="37">
        <f t="shared" si="330"/>
        <v>0</v>
      </c>
      <c r="BE40" s="37">
        <f t="shared" ref="BE40" si="331">BE184</f>
        <v>0</v>
      </c>
      <c r="BF40" s="37">
        <f t="shared" si="330"/>
        <v>0</v>
      </c>
      <c r="BG40" s="37">
        <f t="shared" si="330"/>
        <v>0</v>
      </c>
      <c r="BH40" s="37">
        <f t="shared" si="330"/>
        <v>0</v>
      </c>
      <c r="BI40" s="37">
        <f t="shared" ref="BI40:CF40" si="332">BI184</f>
        <v>0</v>
      </c>
      <c r="BJ40" s="37">
        <f t="shared" si="332"/>
        <v>0</v>
      </c>
      <c r="BK40" s="37">
        <f t="shared" si="332"/>
        <v>0</v>
      </c>
      <c r="BL40" s="37">
        <f t="shared" si="332"/>
        <v>0</v>
      </c>
      <c r="BM40" s="37">
        <f t="shared" ref="BM40" si="333">BM184</f>
        <v>0</v>
      </c>
      <c r="BN40" s="37">
        <f t="shared" si="332"/>
        <v>0</v>
      </c>
      <c r="BO40" s="37">
        <f t="shared" si="332"/>
        <v>0</v>
      </c>
      <c r="BP40" s="37">
        <f t="shared" si="332"/>
        <v>0</v>
      </c>
      <c r="BQ40" s="37">
        <f t="shared" si="332"/>
        <v>0</v>
      </c>
      <c r="BR40" s="37">
        <f t="shared" si="332"/>
        <v>0</v>
      </c>
      <c r="BS40" s="37">
        <f t="shared" si="332"/>
        <v>0</v>
      </c>
      <c r="BT40" s="37">
        <f t="shared" si="332"/>
        <v>0</v>
      </c>
      <c r="BU40" s="37">
        <f t="shared" ref="BU40" si="334">BU184</f>
        <v>0</v>
      </c>
      <c r="BV40" s="37">
        <f t="shared" si="332"/>
        <v>0</v>
      </c>
      <c r="BW40" s="37">
        <f t="shared" si="332"/>
        <v>0</v>
      </c>
      <c r="BX40" s="26">
        <f t="shared" si="332"/>
        <v>0</v>
      </c>
      <c r="BY40" s="26">
        <f t="shared" si="332"/>
        <v>0</v>
      </c>
      <c r="BZ40" s="26">
        <f t="shared" si="332"/>
        <v>0</v>
      </c>
      <c r="CA40" s="26">
        <f t="shared" si="332"/>
        <v>0</v>
      </c>
      <c r="CB40" s="26">
        <f t="shared" si="332"/>
        <v>0</v>
      </c>
      <c r="CC40" s="26">
        <f t="shared" ref="CC40" si="335">CC184</f>
        <v>0</v>
      </c>
      <c r="CD40" s="26">
        <f t="shared" si="332"/>
        <v>0</v>
      </c>
      <c r="CE40" s="26">
        <f t="shared" si="332"/>
        <v>0</v>
      </c>
      <c r="CF40" s="26">
        <f t="shared" si="332"/>
        <v>0</v>
      </c>
      <c r="CG40" s="37">
        <f t="shared" si="28"/>
        <v>0</v>
      </c>
      <c r="CH40" s="57" t="str">
        <f t="shared" si="29"/>
        <v>нд</v>
      </c>
      <c r="CI40" s="37">
        <f t="shared" si="30"/>
        <v>0</v>
      </c>
      <c r="CJ40" s="26" t="str">
        <f t="shared" si="49"/>
        <v>нд</v>
      </c>
      <c r="CK40" s="7" t="s">
        <v>345</v>
      </c>
    </row>
    <row r="41" spans="1:89" s="3" customFormat="1" ht="47.25">
      <c r="A41" s="13" t="s">
        <v>56</v>
      </c>
      <c r="B41" s="14" t="s">
        <v>32</v>
      </c>
      <c r="C41" s="15" t="s">
        <v>18</v>
      </c>
      <c r="D41" s="42">
        <f t="shared" ref="D41:D43" si="336">D292</f>
        <v>0</v>
      </c>
      <c r="E41" s="37">
        <f t="shared" si="11"/>
        <v>0</v>
      </c>
      <c r="F41" s="37">
        <f t="shared" si="239"/>
        <v>0</v>
      </c>
      <c r="G41" s="37">
        <f t="shared" si="12"/>
        <v>0</v>
      </c>
      <c r="H41" s="37">
        <f t="shared" si="13"/>
        <v>0</v>
      </c>
      <c r="I41" s="37">
        <f t="shared" si="13"/>
        <v>0</v>
      </c>
      <c r="J41" s="37">
        <f t="shared" si="14"/>
        <v>0</v>
      </c>
      <c r="K41" s="37">
        <f t="shared" si="15"/>
        <v>0</v>
      </c>
      <c r="L41" s="37">
        <f t="shared" si="16"/>
        <v>0</v>
      </c>
      <c r="M41" s="37">
        <f t="shared" ref="M41:AJ41" si="337">M191</f>
        <v>0</v>
      </c>
      <c r="N41" s="37">
        <f t="shared" si="337"/>
        <v>0</v>
      </c>
      <c r="O41" s="37">
        <f t="shared" si="337"/>
        <v>0</v>
      </c>
      <c r="P41" s="37">
        <f t="shared" si="337"/>
        <v>0</v>
      </c>
      <c r="Q41" s="37">
        <f t="shared" ref="Q41" si="338">Q191</f>
        <v>0</v>
      </c>
      <c r="R41" s="37">
        <f t="shared" si="337"/>
        <v>0</v>
      </c>
      <c r="S41" s="37">
        <f t="shared" si="337"/>
        <v>0</v>
      </c>
      <c r="T41" s="37">
        <f t="shared" si="337"/>
        <v>0</v>
      </c>
      <c r="U41" s="37">
        <f t="shared" si="337"/>
        <v>0</v>
      </c>
      <c r="V41" s="37">
        <f t="shared" si="337"/>
        <v>0</v>
      </c>
      <c r="W41" s="37">
        <f t="shared" si="337"/>
        <v>0</v>
      </c>
      <c r="X41" s="37">
        <f t="shared" si="337"/>
        <v>0</v>
      </c>
      <c r="Y41" s="37">
        <f t="shared" ref="Y41" si="339">Y191</f>
        <v>0</v>
      </c>
      <c r="Z41" s="37">
        <f t="shared" si="337"/>
        <v>0</v>
      </c>
      <c r="AA41" s="37">
        <f t="shared" si="337"/>
        <v>0</v>
      </c>
      <c r="AB41" s="37">
        <f t="shared" si="337"/>
        <v>0</v>
      </c>
      <c r="AC41" s="37">
        <f t="shared" si="337"/>
        <v>0</v>
      </c>
      <c r="AD41" s="37">
        <f t="shared" si="337"/>
        <v>0</v>
      </c>
      <c r="AE41" s="37">
        <f t="shared" si="337"/>
        <v>0</v>
      </c>
      <c r="AF41" s="37">
        <f t="shared" si="337"/>
        <v>0</v>
      </c>
      <c r="AG41" s="37">
        <f t="shared" ref="AG41" si="340">AG191</f>
        <v>0</v>
      </c>
      <c r="AH41" s="37">
        <f t="shared" si="337"/>
        <v>0</v>
      </c>
      <c r="AI41" s="37">
        <f t="shared" si="337"/>
        <v>0</v>
      </c>
      <c r="AJ41" s="37">
        <f t="shared" si="337"/>
        <v>0</v>
      </c>
      <c r="AK41" s="41">
        <f>AK292</f>
        <v>0</v>
      </c>
      <c r="AL41" s="41">
        <f t="shared" ref="AL41:AL43" si="341">AL292</f>
        <v>0</v>
      </c>
      <c r="AM41" s="41">
        <f t="shared" ref="AM41:AR43" si="342">AM292</f>
        <v>0</v>
      </c>
      <c r="AN41" s="41">
        <f t="shared" si="342"/>
        <v>0</v>
      </c>
      <c r="AO41" s="41">
        <f t="shared" si="342"/>
        <v>0</v>
      </c>
      <c r="AP41" s="41">
        <f t="shared" si="342"/>
        <v>0</v>
      </c>
      <c r="AQ41" s="41">
        <f t="shared" si="342"/>
        <v>0</v>
      </c>
      <c r="AR41" s="41">
        <f t="shared" si="342"/>
        <v>0</v>
      </c>
      <c r="AS41" s="37">
        <f t="shared" ref="AS41:BA41" si="343">AS191</f>
        <v>0</v>
      </c>
      <c r="AT41" s="37">
        <f t="shared" si="343"/>
        <v>0</v>
      </c>
      <c r="AU41" s="37">
        <f t="shared" si="343"/>
        <v>0</v>
      </c>
      <c r="AV41" s="37">
        <f t="shared" si="343"/>
        <v>0</v>
      </c>
      <c r="AW41" s="37">
        <f t="shared" ref="AW41" si="344">AW191</f>
        <v>0</v>
      </c>
      <c r="AX41" s="37">
        <f t="shared" si="343"/>
        <v>0</v>
      </c>
      <c r="AY41" s="37">
        <f t="shared" si="343"/>
        <v>0</v>
      </c>
      <c r="AZ41" s="37">
        <f t="shared" si="343"/>
        <v>0</v>
      </c>
      <c r="BA41" s="37">
        <f t="shared" si="343"/>
        <v>0</v>
      </c>
      <c r="BB41" s="37">
        <f t="shared" ref="BB41:BH43" si="345">BB191</f>
        <v>0</v>
      </c>
      <c r="BC41" s="37">
        <f t="shared" si="345"/>
        <v>0</v>
      </c>
      <c r="BD41" s="37">
        <f t="shared" si="345"/>
        <v>0</v>
      </c>
      <c r="BE41" s="37">
        <f t="shared" ref="BE41" si="346">BE191</f>
        <v>0</v>
      </c>
      <c r="BF41" s="37">
        <f t="shared" si="345"/>
        <v>0</v>
      </c>
      <c r="BG41" s="37">
        <f t="shared" si="345"/>
        <v>0</v>
      </c>
      <c r="BH41" s="37">
        <f t="shared" si="345"/>
        <v>0</v>
      </c>
      <c r="BI41" s="37">
        <f t="shared" ref="BI41:CF41" si="347">BI191</f>
        <v>0</v>
      </c>
      <c r="BJ41" s="37">
        <f t="shared" si="347"/>
        <v>0</v>
      </c>
      <c r="BK41" s="37">
        <f t="shared" si="347"/>
        <v>0</v>
      </c>
      <c r="BL41" s="37">
        <f t="shared" si="347"/>
        <v>0</v>
      </c>
      <c r="BM41" s="37">
        <f t="shared" ref="BM41" si="348">BM191</f>
        <v>0</v>
      </c>
      <c r="BN41" s="37">
        <f t="shared" si="347"/>
        <v>0</v>
      </c>
      <c r="BO41" s="37">
        <f t="shared" si="347"/>
        <v>0</v>
      </c>
      <c r="BP41" s="37">
        <f t="shared" si="347"/>
        <v>0</v>
      </c>
      <c r="BQ41" s="37">
        <f t="shared" si="347"/>
        <v>0</v>
      </c>
      <c r="BR41" s="37">
        <f t="shared" si="347"/>
        <v>0</v>
      </c>
      <c r="BS41" s="37">
        <f t="shared" si="347"/>
        <v>0</v>
      </c>
      <c r="BT41" s="37">
        <f t="shared" si="347"/>
        <v>0</v>
      </c>
      <c r="BU41" s="37">
        <f t="shared" ref="BU41" si="349">BU191</f>
        <v>0</v>
      </c>
      <c r="BV41" s="37">
        <f t="shared" si="347"/>
        <v>0</v>
      </c>
      <c r="BW41" s="37">
        <f t="shared" si="347"/>
        <v>0</v>
      </c>
      <c r="BX41" s="26">
        <f t="shared" si="347"/>
        <v>0</v>
      </c>
      <c r="BY41" s="26">
        <f t="shared" si="347"/>
        <v>0</v>
      </c>
      <c r="BZ41" s="26">
        <f t="shared" si="347"/>
        <v>0</v>
      </c>
      <c r="CA41" s="26">
        <f t="shared" si="347"/>
        <v>0</v>
      </c>
      <c r="CB41" s="26">
        <f t="shared" si="347"/>
        <v>0</v>
      </c>
      <c r="CC41" s="26">
        <f t="shared" ref="CC41" si="350">CC191</f>
        <v>0</v>
      </c>
      <c r="CD41" s="26">
        <f t="shared" si="347"/>
        <v>0</v>
      </c>
      <c r="CE41" s="26">
        <f t="shared" si="347"/>
        <v>0</v>
      </c>
      <c r="CF41" s="26">
        <f t="shared" si="347"/>
        <v>0</v>
      </c>
      <c r="CG41" s="37">
        <f t="shared" si="28"/>
        <v>0</v>
      </c>
      <c r="CH41" s="57" t="str">
        <f t="shared" si="29"/>
        <v>нд</v>
      </c>
      <c r="CI41" s="37">
        <f t="shared" si="30"/>
        <v>0</v>
      </c>
      <c r="CJ41" s="26" t="str">
        <f t="shared" si="49"/>
        <v>нд</v>
      </c>
      <c r="CK41" s="7" t="s">
        <v>345</v>
      </c>
    </row>
    <row r="42" spans="1:89" s="3" customFormat="1">
      <c r="A42" s="13" t="s">
        <v>57</v>
      </c>
      <c r="B42" s="14" t="s">
        <v>34</v>
      </c>
      <c r="C42" s="15" t="s">
        <v>18</v>
      </c>
      <c r="D42" s="42">
        <f t="shared" si="336"/>
        <v>0</v>
      </c>
      <c r="E42" s="37">
        <f t="shared" si="11"/>
        <v>0</v>
      </c>
      <c r="F42" s="37">
        <f t="shared" si="239"/>
        <v>0</v>
      </c>
      <c r="G42" s="37">
        <f t="shared" si="12"/>
        <v>0</v>
      </c>
      <c r="H42" s="37">
        <f t="shared" si="13"/>
        <v>0</v>
      </c>
      <c r="I42" s="37">
        <f t="shared" si="13"/>
        <v>0</v>
      </c>
      <c r="J42" s="37">
        <f t="shared" si="14"/>
        <v>0</v>
      </c>
      <c r="K42" s="37">
        <f t="shared" si="15"/>
        <v>0</v>
      </c>
      <c r="L42" s="37">
        <f t="shared" si="16"/>
        <v>0</v>
      </c>
      <c r="M42" s="37">
        <f>M192</f>
        <v>0</v>
      </c>
      <c r="N42" s="37">
        <f t="shared" ref="N42:T42" si="351">N192</f>
        <v>0</v>
      </c>
      <c r="O42" s="37">
        <f t="shared" si="351"/>
        <v>0</v>
      </c>
      <c r="P42" s="37">
        <f t="shared" si="351"/>
        <v>0</v>
      </c>
      <c r="Q42" s="37">
        <f t="shared" ref="Q42" si="352">Q192</f>
        <v>0</v>
      </c>
      <c r="R42" s="37">
        <f t="shared" si="351"/>
        <v>0</v>
      </c>
      <c r="S42" s="37">
        <f t="shared" si="351"/>
        <v>0</v>
      </c>
      <c r="T42" s="37">
        <f t="shared" si="351"/>
        <v>0</v>
      </c>
      <c r="U42" s="37">
        <f>U192</f>
        <v>0</v>
      </c>
      <c r="V42" s="37">
        <f t="shared" ref="V42:AB42" si="353">V192</f>
        <v>0</v>
      </c>
      <c r="W42" s="37">
        <f t="shared" si="353"/>
        <v>0</v>
      </c>
      <c r="X42" s="37">
        <f t="shared" si="353"/>
        <v>0</v>
      </c>
      <c r="Y42" s="37">
        <f t="shared" ref="Y42" si="354">Y192</f>
        <v>0</v>
      </c>
      <c r="Z42" s="37">
        <f t="shared" si="353"/>
        <v>0</v>
      </c>
      <c r="AA42" s="37">
        <f t="shared" si="353"/>
        <v>0</v>
      </c>
      <c r="AB42" s="37">
        <f t="shared" si="353"/>
        <v>0</v>
      </c>
      <c r="AC42" s="37">
        <f>AC192</f>
        <v>0</v>
      </c>
      <c r="AD42" s="37">
        <f t="shared" ref="AD42:AJ42" si="355">AD192</f>
        <v>0</v>
      </c>
      <c r="AE42" s="37">
        <f t="shared" si="355"/>
        <v>0</v>
      </c>
      <c r="AF42" s="37">
        <f t="shared" si="355"/>
        <v>0</v>
      </c>
      <c r="AG42" s="37">
        <f t="shared" ref="AG42" si="356">AG192</f>
        <v>0</v>
      </c>
      <c r="AH42" s="37">
        <f t="shared" si="355"/>
        <v>0</v>
      </c>
      <c r="AI42" s="37">
        <f t="shared" si="355"/>
        <v>0</v>
      </c>
      <c r="AJ42" s="37">
        <f t="shared" si="355"/>
        <v>0</v>
      </c>
      <c r="AK42" s="41">
        <f>AK293</f>
        <v>0</v>
      </c>
      <c r="AL42" s="41">
        <f t="shared" si="341"/>
        <v>0</v>
      </c>
      <c r="AM42" s="41">
        <f t="shared" si="342"/>
        <v>0</v>
      </c>
      <c r="AN42" s="41">
        <f t="shared" si="342"/>
        <v>0</v>
      </c>
      <c r="AO42" s="41">
        <f t="shared" si="342"/>
        <v>0</v>
      </c>
      <c r="AP42" s="41">
        <f t="shared" si="342"/>
        <v>0</v>
      </c>
      <c r="AQ42" s="41">
        <f t="shared" si="342"/>
        <v>0</v>
      </c>
      <c r="AR42" s="41">
        <f t="shared" si="342"/>
        <v>0</v>
      </c>
      <c r="AS42" s="37">
        <f t="shared" ref="AS42:BA42" si="357">AS192</f>
        <v>0</v>
      </c>
      <c r="AT42" s="37">
        <f t="shared" si="357"/>
        <v>0</v>
      </c>
      <c r="AU42" s="37">
        <f t="shared" si="357"/>
        <v>0</v>
      </c>
      <c r="AV42" s="37">
        <f t="shared" si="357"/>
        <v>0</v>
      </c>
      <c r="AW42" s="37">
        <f t="shared" ref="AW42" si="358">AW192</f>
        <v>0</v>
      </c>
      <c r="AX42" s="37">
        <f t="shared" si="357"/>
        <v>0</v>
      </c>
      <c r="AY42" s="37">
        <f t="shared" si="357"/>
        <v>0</v>
      </c>
      <c r="AZ42" s="37">
        <f t="shared" si="357"/>
        <v>0</v>
      </c>
      <c r="BA42" s="37">
        <f t="shared" si="357"/>
        <v>0</v>
      </c>
      <c r="BB42" s="37">
        <f t="shared" si="345"/>
        <v>0</v>
      </c>
      <c r="BC42" s="37">
        <f t="shared" ref="BC42:BH43" si="359">BC192</f>
        <v>0</v>
      </c>
      <c r="BD42" s="37">
        <f t="shared" si="359"/>
        <v>0</v>
      </c>
      <c r="BE42" s="37">
        <f t="shared" ref="BE42" si="360">BE192</f>
        <v>0</v>
      </c>
      <c r="BF42" s="37">
        <f t="shared" si="359"/>
        <v>0</v>
      </c>
      <c r="BG42" s="37">
        <f t="shared" si="359"/>
        <v>0</v>
      </c>
      <c r="BH42" s="37">
        <f t="shared" si="359"/>
        <v>0</v>
      </c>
      <c r="BI42" s="37">
        <f t="shared" ref="BI42:CF42" si="361">BI192</f>
        <v>0</v>
      </c>
      <c r="BJ42" s="37">
        <f t="shared" si="361"/>
        <v>0</v>
      </c>
      <c r="BK42" s="37">
        <f t="shared" si="361"/>
        <v>0</v>
      </c>
      <c r="BL42" s="37">
        <f t="shared" si="361"/>
        <v>0</v>
      </c>
      <c r="BM42" s="37">
        <f t="shared" ref="BM42" si="362">BM192</f>
        <v>0</v>
      </c>
      <c r="BN42" s="37">
        <f t="shared" si="361"/>
        <v>0</v>
      </c>
      <c r="BO42" s="37">
        <f t="shared" si="361"/>
        <v>0</v>
      </c>
      <c r="BP42" s="37">
        <f t="shared" si="361"/>
        <v>0</v>
      </c>
      <c r="BQ42" s="37">
        <f t="shared" si="361"/>
        <v>0</v>
      </c>
      <c r="BR42" s="37">
        <f t="shared" si="361"/>
        <v>0</v>
      </c>
      <c r="BS42" s="37">
        <f t="shared" si="361"/>
        <v>0</v>
      </c>
      <c r="BT42" s="37">
        <f t="shared" si="361"/>
        <v>0</v>
      </c>
      <c r="BU42" s="37">
        <f t="shared" ref="BU42" si="363">BU192</f>
        <v>0</v>
      </c>
      <c r="BV42" s="37">
        <f t="shared" si="361"/>
        <v>0</v>
      </c>
      <c r="BW42" s="37">
        <f t="shared" si="361"/>
        <v>0</v>
      </c>
      <c r="BX42" s="26">
        <f t="shared" si="361"/>
        <v>0</v>
      </c>
      <c r="BY42" s="26">
        <f t="shared" si="361"/>
        <v>0</v>
      </c>
      <c r="BZ42" s="26">
        <f t="shared" si="361"/>
        <v>0</v>
      </c>
      <c r="CA42" s="26">
        <f t="shared" si="361"/>
        <v>0</v>
      </c>
      <c r="CB42" s="26">
        <f t="shared" si="361"/>
        <v>0</v>
      </c>
      <c r="CC42" s="26">
        <f t="shared" ref="CC42" si="364">CC192</f>
        <v>0</v>
      </c>
      <c r="CD42" s="26">
        <f t="shared" si="361"/>
        <v>0</v>
      </c>
      <c r="CE42" s="26">
        <f t="shared" si="361"/>
        <v>0</v>
      </c>
      <c r="CF42" s="26">
        <f t="shared" si="361"/>
        <v>0</v>
      </c>
      <c r="CG42" s="37">
        <f t="shared" si="28"/>
        <v>0</v>
      </c>
      <c r="CH42" s="57" t="str">
        <f t="shared" si="29"/>
        <v>нд</v>
      </c>
      <c r="CI42" s="37">
        <f t="shared" si="30"/>
        <v>0</v>
      </c>
      <c r="CJ42" s="26" t="str">
        <f t="shared" si="49"/>
        <v>нд</v>
      </c>
      <c r="CK42" s="7" t="s">
        <v>345</v>
      </c>
    </row>
    <row r="43" spans="1:89" s="3" customFormat="1">
      <c r="A43" s="13" t="s">
        <v>58</v>
      </c>
      <c r="B43" s="14" t="s">
        <v>59</v>
      </c>
      <c r="C43" s="15" t="s">
        <v>18</v>
      </c>
      <c r="D43" s="42">
        <f t="shared" si="336"/>
        <v>0</v>
      </c>
      <c r="E43" s="37">
        <f t="shared" si="11"/>
        <v>0</v>
      </c>
      <c r="F43" s="37">
        <f t="shared" si="239"/>
        <v>0</v>
      </c>
      <c r="G43" s="37">
        <f t="shared" si="12"/>
        <v>0</v>
      </c>
      <c r="H43" s="37">
        <f t="shared" si="13"/>
        <v>0</v>
      </c>
      <c r="I43" s="37">
        <f t="shared" si="13"/>
        <v>0</v>
      </c>
      <c r="J43" s="37">
        <f t="shared" si="14"/>
        <v>0</v>
      </c>
      <c r="K43" s="37">
        <f t="shared" si="15"/>
        <v>0</v>
      </c>
      <c r="L43" s="37">
        <f t="shared" si="16"/>
        <v>0</v>
      </c>
      <c r="M43" s="37">
        <f>M193</f>
        <v>0</v>
      </c>
      <c r="N43" s="37">
        <f t="shared" ref="N43:T43" si="365">N193</f>
        <v>0</v>
      </c>
      <c r="O43" s="37">
        <f t="shared" si="365"/>
        <v>0</v>
      </c>
      <c r="P43" s="37">
        <f t="shared" si="365"/>
        <v>0</v>
      </c>
      <c r="Q43" s="37">
        <f t="shared" ref="Q43" si="366">Q193</f>
        <v>0</v>
      </c>
      <c r="R43" s="37">
        <f t="shared" si="365"/>
        <v>0</v>
      </c>
      <c r="S43" s="37">
        <f t="shared" si="365"/>
        <v>0</v>
      </c>
      <c r="T43" s="37">
        <f t="shared" si="365"/>
        <v>0</v>
      </c>
      <c r="U43" s="37">
        <f>U193</f>
        <v>0</v>
      </c>
      <c r="V43" s="37">
        <f t="shared" ref="V43:AB43" si="367">V193</f>
        <v>0</v>
      </c>
      <c r="W43" s="37">
        <f t="shared" si="367"/>
        <v>0</v>
      </c>
      <c r="X43" s="37">
        <f t="shared" si="367"/>
        <v>0</v>
      </c>
      <c r="Y43" s="37">
        <f t="shared" ref="Y43" si="368">Y193</f>
        <v>0</v>
      </c>
      <c r="Z43" s="37">
        <f t="shared" si="367"/>
        <v>0</v>
      </c>
      <c r="AA43" s="37">
        <f t="shared" si="367"/>
        <v>0</v>
      </c>
      <c r="AB43" s="37">
        <f t="shared" si="367"/>
        <v>0</v>
      </c>
      <c r="AC43" s="37">
        <f>AC193</f>
        <v>0</v>
      </c>
      <c r="AD43" s="37">
        <f t="shared" ref="AD43:AJ43" si="369">AD193</f>
        <v>0</v>
      </c>
      <c r="AE43" s="37">
        <f t="shared" si="369"/>
        <v>0</v>
      </c>
      <c r="AF43" s="37">
        <f t="shared" si="369"/>
        <v>0</v>
      </c>
      <c r="AG43" s="37">
        <f t="shared" ref="AG43" si="370">AG193</f>
        <v>0</v>
      </c>
      <c r="AH43" s="37">
        <f t="shared" si="369"/>
        <v>0</v>
      </c>
      <c r="AI43" s="37">
        <f t="shared" si="369"/>
        <v>0</v>
      </c>
      <c r="AJ43" s="37">
        <f t="shared" si="369"/>
        <v>0</v>
      </c>
      <c r="AK43" s="41">
        <f t="shared" ref="AK43" si="371">AK294</f>
        <v>0</v>
      </c>
      <c r="AL43" s="41">
        <f t="shared" si="341"/>
        <v>0</v>
      </c>
      <c r="AM43" s="41">
        <f t="shared" si="342"/>
        <v>0</v>
      </c>
      <c r="AN43" s="41">
        <f t="shared" si="342"/>
        <v>0</v>
      </c>
      <c r="AO43" s="41">
        <f t="shared" si="342"/>
        <v>0</v>
      </c>
      <c r="AP43" s="41">
        <f t="shared" si="342"/>
        <v>0</v>
      </c>
      <c r="AQ43" s="41">
        <f t="shared" si="342"/>
        <v>0</v>
      </c>
      <c r="AR43" s="41">
        <f t="shared" si="342"/>
        <v>0</v>
      </c>
      <c r="AS43" s="37">
        <f t="shared" ref="AS43:BA43" si="372">AS193</f>
        <v>0</v>
      </c>
      <c r="AT43" s="37">
        <f>AT193</f>
        <v>0</v>
      </c>
      <c r="AU43" s="37">
        <f t="shared" si="372"/>
        <v>0</v>
      </c>
      <c r="AV43" s="37">
        <f t="shared" si="372"/>
        <v>0</v>
      </c>
      <c r="AW43" s="37">
        <f t="shared" ref="AW43" si="373">AW193</f>
        <v>0</v>
      </c>
      <c r="AX43" s="37">
        <f t="shared" si="372"/>
        <v>0</v>
      </c>
      <c r="AY43" s="37">
        <f t="shared" si="372"/>
        <v>0</v>
      </c>
      <c r="AZ43" s="37">
        <f t="shared" si="372"/>
        <v>0</v>
      </c>
      <c r="BA43" s="37">
        <f t="shared" si="372"/>
        <v>0</v>
      </c>
      <c r="BB43" s="37">
        <f t="shared" si="345"/>
        <v>0</v>
      </c>
      <c r="BC43" s="37">
        <f t="shared" si="359"/>
        <v>0</v>
      </c>
      <c r="BD43" s="37">
        <f t="shared" si="359"/>
        <v>0</v>
      </c>
      <c r="BE43" s="37">
        <f t="shared" ref="BE43" si="374">BE193</f>
        <v>0</v>
      </c>
      <c r="BF43" s="37">
        <f t="shared" si="359"/>
        <v>0</v>
      </c>
      <c r="BG43" s="37">
        <f t="shared" si="359"/>
        <v>0</v>
      </c>
      <c r="BH43" s="37">
        <f t="shared" si="359"/>
        <v>0</v>
      </c>
      <c r="BI43" s="37">
        <f t="shared" ref="BI43:CF43" si="375">BI193</f>
        <v>0</v>
      </c>
      <c r="BJ43" s="37">
        <f t="shared" si="375"/>
        <v>0</v>
      </c>
      <c r="BK43" s="37">
        <f t="shared" si="375"/>
        <v>0</v>
      </c>
      <c r="BL43" s="37">
        <f t="shared" si="375"/>
        <v>0</v>
      </c>
      <c r="BM43" s="37">
        <f t="shared" ref="BM43" si="376">BM193</f>
        <v>0</v>
      </c>
      <c r="BN43" s="37">
        <f t="shared" si="375"/>
        <v>0</v>
      </c>
      <c r="BO43" s="37">
        <f t="shared" si="375"/>
        <v>0</v>
      </c>
      <c r="BP43" s="37">
        <f t="shared" si="375"/>
        <v>0</v>
      </c>
      <c r="BQ43" s="37">
        <f t="shared" si="375"/>
        <v>0</v>
      </c>
      <c r="BR43" s="37">
        <f t="shared" si="375"/>
        <v>0</v>
      </c>
      <c r="BS43" s="37">
        <f t="shared" si="375"/>
        <v>0</v>
      </c>
      <c r="BT43" s="37">
        <f t="shared" si="375"/>
        <v>0</v>
      </c>
      <c r="BU43" s="37">
        <f t="shared" ref="BU43" si="377">BU193</f>
        <v>0</v>
      </c>
      <c r="BV43" s="37">
        <f t="shared" si="375"/>
        <v>0</v>
      </c>
      <c r="BW43" s="37">
        <f t="shared" si="375"/>
        <v>0</v>
      </c>
      <c r="BX43" s="26">
        <f t="shared" si="375"/>
        <v>0</v>
      </c>
      <c r="BY43" s="26">
        <f t="shared" si="375"/>
        <v>0</v>
      </c>
      <c r="BZ43" s="26">
        <f t="shared" si="375"/>
        <v>0</v>
      </c>
      <c r="CA43" s="26">
        <f t="shared" si="375"/>
        <v>0</v>
      </c>
      <c r="CB43" s="26">
        <f t="shared" si="375"/>
        <v>0</v>
      </c>
      <c r="CC43" s="26">
        <f t="shared" ref="CC43" si="378">CC193</f>
        <v>0</v>
      </c>
      <c r="CD43" s="26">
        <f t="shared" si="375"/>
        <v>0</v>
      </c>
      <c r="CE43" s="26">
        <f t="shared" si="375"/>
        <v>0</v>
      </c>
      <c r="CF43" s="26">
        <f t="shared" si="375"/>
        <v>0</v>
      </c>
      <c r="CG43" s="37">
        <f t="shared" si="28"/>
        <v>0</v>
      </c>
      <c r="CH43" s="57" t="str">
        <f t="shared" si="29"/>
        <v>нд</v>
      </c>
      <c r="CI43" s="37">
        <f t="shared" si="30"/>
        <v>0</v>
      </c>
      <c r="CJ43" s="26" t="str">
        <f t="shared" si="49"/>
        <v>нд</v>
      </c>
      <c r="CK43" s="7" t="s">
        <v>345</v>
      </c>
    </row>
    <row r="44" spans="1:89" s="3" customFormat="1">
      <c r="A44" s="13" t="s">
        <v>16</v>
      </c>
      <c r="B44" s="17" t="s">
        <v>60</v>
      </c>
      <c r="C44" s="15" t="s">
        <v>18</v>
      </c>
      <c r="D44" s="42">
        <f>D45+D96+D170+D193</f>
        <v>24426.058187433526</v>
      </c>
      <c r="E44" s="37">
        <f>M44+U44+AC44+AK44</f>
        <v>0</v>
      </c>
      <c r="F44" s="37">
        <f t="shared" si="239"/>
        <v>253.36043385699998</v>
      </c>
      <c r="G44" s="37">
        <f t="shared" si="12"/>
        <v>0</v>
      </c>
      <c r="H44" s="37">
        <f t="shared" si="13"/>
        <v>0</v>
      </c>
      <c r="I44" s="37">
        <f t="shared" si="13"/>
        <v>3130</v>
      </c>
      <c r="J44" s="37">
        <f t="shared" si="14"/>
        <v>0</v>
      </c>
      <c r="K44" s="37">
        <f t="shared" si="15"/>
        <v>0</v>
      </c>
      <c r="L44" s="37">
        <f t="shared" si="16"/>
        <v>5951</v>
      </c>
      <c r="M44" s="37">
        <f>M45+M96+M170+M193</f>
        <v>0</v>
      </c>
      <c r="N44" s="37">
        <f>N45+N96+N170+N193</f>
        <v>0</v>
      </c>
      <c r="O44" s="37">
        <f t="shared" ref="O44" si="379">O45+O96+O170+O193</f>
        <v>0</v>
      </c>
      <c r="P44" s="37">
        <f t="shared" ref="P44:Q44" si="380">P45+P96+P170+P193</f>
        <v>0</v>
      </c>
      <c r="Q44" s="37">
        <f t="shared" si="380"/>
        <v>0</v>
      </c>
      <c r="R44" s="37">
        <f t="shared" ref="R44" si="381">R45+R96+R170+R193</f>
        <v>0</v>
      </c>
      <c r="S44" s="37">
        <f t="shared" ref="S44" si="382">S45+S96+S170+S193</f>
        <v>0</v>
      </c>
      <c r="T44" s="37">
        <f t="shared" ref="T44:V44" si="383">T45+T96+T170+T193</f>
        <v>0</v>
      </c>
      <c r="U44" s="37">
        <f t="shared" si="383"/>
        <v>0</v>
      </c>
      <c r="V44" s="37">
        <f t="shared" si="383"/>
        <v>0</v>
      </c>
      <c r="W44" s="37">
        <f t="shared" ref="W44" si="384">W45+W96+W170+W193</f>
        <v>0</v>
      </c>
      <c r="X44" s="37">
        <f t="shared" ref="X44:Y44" si="385">X45+X96+X170+X193</f>
        <v>0</v>
      </c>
      <c r="Y44" s="37">
        <f t="shared" si="385"/>
        <v>0</v>
      </c>
      <c r="Z44" s="37">
        <f t="shared" ref="Z44" si="386">Z45+Z96+Z170+Z193</f>
        <v>0</v>
      </c>
      <c r="AA44" s="37">
        <f t="shared" ref="AA44" si="387">AA45+AA96+AA170+AA193</f>
        <v>0</v>
      </c>
      <c r="AB44" s="37">
        <f t="shared" ref="AB44:AD44" si="388">AB45+AB96+AB170+AB193</f>
        <v>0</v>
      </c>
      <c r="AC44" s="37">
        <f t="shared" si="388"/>
        <v>0</v>
      </c>
      <c r="AD44" s="37">
        <f t="shared" si="388"/>
        <v>0</v>
      </c>
      <c r="AE44" s="37">
        <f t="shared" ref="AE44" si="389">AE45+AE96+AE170+AE193</f>
        <v>0</v>
      </c>
      <c r="AF44" s="37">
        <f t="shared" ref="AF44:AG44" si="390">AF45+AF96+AF170+AF193</f>
        <v>0</v>
      </c>
      <c r="AG44" s="37">
        <f t="shared" si="390"/>
        <v>0</v>
      </c>
      <c r="AH44" s="37">
        <f t="shared" ref="AH44" si="391">AH45+AH96+AH170+AH193</f>
        <v>0</v>
      </c>
      <c r="AI44" s="37">
        <f t="shared" ref="AI44" si="392">AI45+AI96+AI170+AI193</f>
        <v>0</v>
      </c>
      <c r="AJ44" s="37">
        <f t="shared" ref="AJ44" si="393">AJ45+AJ96+AJ170+AJ193</f>
        <v>0</v>
      </c>
      <c r="AK44" s="41">
        <f>AK45+AK96+AK170+AK193</f>
        <v>0</v>
      </c>
      <c r="AL44" s="41">
        <f>AL45+AL96+AL170+AL193</f>
        <v>253.36043385699998</v>
      </c>
      <c r="AM44" s="41">
        <f t="shared" ref="AM44:AR44" si="394">AM45+AM96+AM170+AM193</f>
        <v>0</v>
      </c>
      <c r="AN44" s="41">
        <f t="shared" si="394"/>
        <v>0</v>
      </c>
      <c r="AO44" s="41">
        <f t="shared" si="394"/>
        <v>3130</v>
      </c>
      <c r="AP44" s="41">
        <f t="shared" si="394"/>
        <v>0</v>
      </c>
      <c r="AQ44" s="41">
        <f t="shared" si="394"/>
        <v>0</v>
      </c>
      <c r="AR44" s="41">
        <f t="shared" si="394"/>
        <v>5951</v>
      </c>
      <c r="AS44" s="37">
        <f>SUM(AS45,AS96,AS170,AS193)</f>
        <v>0</v>
      </c>
      <c r="AT44" s="37">
        <f>SUM(AT45,AT96,AT170,AT193)</f>
        <v>5.9970279900000003</v>
      </c>
      <c r="AU44" s="37">
        <f t="shared" ref="AU44:CF44" si="395">SUM(AU45,AU96,AU170,AU193)</f>
        <v>0</v>
      </c>
      <c r="AV44" s="37">
        <f t="shared" si="395"/>
        <v>0</v>
      </c>
      <c r="AW44" s="37">
        <f t="shared" ref="AW44" si="396">SUM(AW45,AW96,AW170,AW193)</f>
        <v>0</v>
      </c>
      <c r="AX44" s="37">
        <f t="shared" si="395"/>
        <v>0</v>
      </c>
      <c r="AY44" s="37">
        <f t="shared" si="395"/>
        <v>0</v>
      </c>
      <c r="AZ44" s="37">
        <f t="shared" si="395"/>
        <v>5</v>
      </c>
      <c r="BA44" s="37">
        <f>SUM(BA45,BA96,BA170,BA193)</f>
        <v>0</v>
      </c>
      <c r="BB44" s="37">
        <f t="shared" si="395"/>
        <v>5.9970279900000003</v>
      </c>
      <c r="BC44" s="37">
        <f t="shared" si="395"/>
        <v>0</v>
      </c>
      <c r="BD44" s="37">
        <f t="shared" si="395"/>
        <v>0</v>
      </c>
      <c r="BE44" s="37">
        <f t="shared" ref="BE44" si="397">SUM(BE45,BE96,BE170,BE193)</f>
        <v>0</v>
      </c>
      <c r="BF44" s="37">
        <f t="shared" si="395"/>
        <v>0</v>
      </c>
      <c r="BG44" s="37">
        <f t="shared" si="395"/>
        <v>0</v>
      </c>
      <c r="BH44" s="37">
        <f t="shared" si="395"/>
        <v>5</v>
      </c>
      <c r="BI44" s="37">
        <f t="shared" si="395"/>
        <v>0</v>
      </c>
      <c r="BJ44" s="37">
        <f t="shared" si="395"/>
        <v>0</v>
      </c>
      <c r="BK44" s="37">
        <f t="shared" si="395"/>
        <v>0</v>
      </c>
      <c r="BL44" s="37">
        <f t="shared" si="395"/>
        <v>0</v>
      </c>
      <c r="BM44" s="37">
        <f t="shared" ref="BM44" si="398">SUM(BM45,BM96,BM170,BM193)</f>
        <v>0</v>
      </c>
      <c r="BN44" s="37">
        <f t="shared" si="395"/>
        <v>0</v>
      </c>
      <c r="BO44" s="37">
        <f t="shared" si="395"/>
        <v>0</v>
      </c>
      <c r="BP44" s="37">
        <f t="shared" si="395"/>
        <v>0</v>
      </c>
      <c r="BQ44" s="37">
        <f t="shared" si="395"/>
        <v>0</v>
      </c>
      <c r="BR44" s="37">
        <f t="shared" si="395"/>
        <v>0</v>
      </c>
      <c r="BS44" s="37">
        <f t="shared" si="395"/>
        <v>0</v>
      </c>
      <c r="BT44" s="37">
        <f t="shared" si="395"/>
        <v>0</v>
      </c>
      <c r="BU44" s="37">
        <f t="shared" ref="BU44" si="399">SUM(BU45,BU96,BU170,BU193)</f>
        <v>0</v>
      </c>
      <c r="BV44" s="37">
        <f t="shared" si="395"/>
        <v>0</v>
      </c>
      <c r="BW44" s="37">
        <f t="shared" si="395"/>
        <v>0</v>
      </c>
      <c r="BX44" s="26">
        <f t="shared" si="395"/>
        <v>0</v>
      </c>
      <c r="BY44" s="26">
        <f t="shared" si="395"/>
        <v>0</v>
      </c>
      <c r="BZ44" s="26">
        <f t="shared" si="395"/>
        <v>0</v>
      </c>
      <c r="CA44" s="26">
        <f t="shared" si="395"/>
        <v>0</v>
      </c>
      <c r="CB44" s="26">
        <f t="shared" si="395"/>
        <v>0</v>
      </c>
      <c r="CC44" s="26">
        <f t="shared" ref="CC44" si="400">SUM(CC45,CC96,CC170,CC193)</f>
        <v>0</v>
      </c>
      <c r="CD44" s="26">
        <f t="shared" si="395"/>
        <v>0</v>
      </c>
      <c r="CE44" s="26">
        <f t="shared" si="395"/>
        <v>0</v>
      </c>
      <c r="CF44" s="26">
        <f t="shared" si="395"/>
        <v>0</v>
      </c>
      <c r="CG44" s="37">
        <f t="shared" si="28"/>
        <v>5.9970279900000003</v>
      </c>
      <c r="CH44" s="57" t="str">
        <f t="shared" si="29"/>
        <v>нд</v>
      </c>
      <c r="CI44" s="37">
        <f t="shared" si="30"/>
        <v>0</v>
      </c>
      <c r="CJ44" s="26" t="str">
        <f t="shared" si="49"/>
        <v>нд</v>
      </c>
      <c r="CK44" s="8" t="s">
        <v>345</v>
      </c>
    </row>
    <row r="45" spans="1:89" s="3" customFormat="1" ht="63">
      <c r="A45" s="13" t="s">
        <v>61</v>
      </c>
      <c r="B45" s="14" t="s">
        <v>22</v>
      </c>
      <c r="C45" s="15" t="s">
        <v>18</v>
      </c>
      <c r="D45" s="42">
        <f>D46+D66+D80+D85+D86+D87</f>
        <v>23742.579995698663</v>
      </c>
      <c r="E45" s="37">
        <f>M45+U45+AC45+AK45</f>
        <v>0</v>
      </c>
      <c r="F45" s="37">
        <f t="shared" si="239"/>
        <v>121.80407787</v>
      </c>
      <c r="G45" s="37">
        <f t="shared" si="12"/>
        <v>0</v>
      </c>
      <c r="H45" s="37">
        <f t="shared" si="13"/>
        <v>0</v>
      </c>
      <c r="I45" s="37">
        <f t="shared" si="13"/>
        <v>0</v>
      </c>
      <c r="J45" s="37">
        <f t="shared" si="14"/>
        <v>0</v>
      </c>
      <c r="K45" s="37">
        <f t="shared" si="15"/>
        <v>0</v>
      </c>
      <c r="L45" s="37">
        <f>T45+AB45+AJ45+AR45</f>
        <v>5838</v>
      </c>
      <c r="M45" s="37">
        <f>M46+M66+M80+M85+M86+M87</f>
        <v>0</v>
      </c>
      <c r="N45" s="37">
        <f>N46+N66+N80+N85+N86+N87</f>
        <v>0</v>
      </c>
      <c r="O45" s="37">
        <f t="shared" ref="O45" si="401">O46+O66+O80+O85+O86+O87</f>
        <v>0</v>
      </c>
      <c r="P45" s="37">
        <f t="shared" ref="P45:Q45" si="402">P46+P66+P80+P85+P86+P87</f>
        <v>0</v>
      </c>
      <c r="Q45" s="37">
        <f t="shared" si="402"/>
        <v>0</v>
      </c>
      <c r="R45" s="37">
        <f t="shared" ref="R45" si="403">R46+R66+R80+R85+R86+R87</f>
        <v>0</v>
      </c>
      <c r="S45" s="37">
        <f t="shared" ref="S45" si="404">S46+S66+S80+S85+S86+S87</f>
        <v>0</v>
      </c>
      <c r="T45" s="37">
        <f t="shared" ref="T45:V45" si="405">T46+T66+T80+T85+T86+T87</f>
        <v>0</v>
      </c>
      <c r="U45" s="37">
        <f t="shared" si="405"/>
        <v>0</v>
      </c>
      <c r="V45" s="37">
        <f t="shared" si="405"/>
        <v>0</v>
      </c>
      <c r="W45" s="37">
        <f t="shared" ref="W45" si="406">W46+W66+W80+W85+W86+W87</f>
        <v>0</v>
      </c>
      <c r="X45" s="37">
        <f t="shared" ref="X45:Y45" si="407">X46+X66+X80+X85+X86+X87</f>
        <v>0</v>
      </c>
      <c r="Y45" s="37">
        <f t="shared" si="407"/>
        <v>0</v>
      </c>
      <c r="Z45" s="37">
        <f t="shared" ref="Z45" si="408">Z46+Z66+Z80+Z85+Z86+Z87</f>
        <v>0</v>
      </c>
      <c r="AA45" s="37">
        <f t="shared" ref="AA45" si="409">AA46+AA66+AA80+AA85+AA86+AA87</f>
        <v>0</v>
      </c>
      <c r="AB45" s="37">
        <f t="shared" ref="AB45:AD45" si="410">AB46+AB66+AB80+AB85+AB86+AB87</f>
        <v>0</v>
      </c>
      <c r="AC45" s="37">
        <f t="shared" si="410"/>
        <v>0</v>
      </c>
      <c r="AD45" s="37">
        <f t="shared" si="410"/>
        <v>0</v>
      </c>
      <c r="AE45" s="37">
        <f t="shared" ref="AE45" si="411">AE46+AE66+AE80+AE85+AE86+AE87</f>
        <v>0</v>
      </c>
      <c r="AF45" s="37">
        <f t="shared" ref="AF45:AG45" si="412">AF46+AF66+AF80+AF85+AF86+AF87</f>
        <v>0</v>
      </c>
      <c r="AG45" s="37">
        <f t="shared" si="412"/>
        <v>0</v>
      </c>
      <c r="AH45" s="37">
        <f t="shared" ref="AH45" si="413">AH46+AH66+AH80+AH85+AH86+AH87</f>
        <v>0</v>
      </c>
      <c r="AI45" s="37">
        <f t="shared" ref="AI45" si="414">AI46+AI66+AI80+AI85+AI86+AI87</f>
        <v>0</v>
      </c>
      <c r="AJ45" s="37">
        <f t="shared" ref="AJ45" si="415">AJ46+AJ66+AJ80+AJ85+AJ86+AJ87</f>
        <v>0</v>
      </c>
      <c r="AK45" s="41">
        <f>AK46+AK66+AK80+AK85+AK86+AK87</f>
        <v>0</v>
      </c>
      <c r="AL45" s="41">
        <f>AL46+AL66+AL80+AL85+AL86+AL87</f>
        <v>121.80407787</v>
      </c>
      <c r="AM45" s="41">
        <f t="shared" ref="AM45:AR45" si="416">AM46+AM66+AM80+AM85+AM86+AM87</f>
        <v>0</v>
      </c>
      <c r="AN45" s="41">
        <f t="shared" si="416"/>
        <v>0</v>
      </c>
      <c r="AO45" s="41">
        <f t="shared" si="416"/>
        <v>0</v>
      </c>
      <c r="AP45" s="41">
        <f t="shared" si="416"/>
        <v>0</v>
      </c>
      <c r="AQ45" s="41">
        <f t="shared" si="416"/>
        <v>0</v>
      </c>
      <c r="AR45" s="41">
        <f t="shared" si="416"/>
        <v>5838</v>
      </c>
      <c r="AS45" s="37">
        <f>SUM(AS46,AS66,AS80,AS85,AS86,AS87)</f>
        <v>0</v>
      </c>
      <c r="AT45" s="37">
        <f>SUM(AT46,AT66,AT80,AT85,AT86,AT87)</f>
        <v>1.3537632399999999</v>
      </c>
      <c r="AU45" s="37">
        <f t="shared" ref="AU45:CF45" si="417">SUM(AU46,AU66,AU80,AU85,AU86,AU87)</f>
        <v>0</v>
      </c>
      <c r="AV45" s="37">
        <f t="shared" si="417"/>
        <v>0</v>
      </c>
      <c r="AW45" s="37">
        <f t="shared" ref="AW45" si="418">SUM(AW46,AW66,AW80,AW85,AW86,AW87)</f>
        <v>0</v>
      </c>
      <c r="AX45" s="37">
        <f t="shared" si="417"/>
        <v>0</v>
      </c>
      <c r="AY45" s="37">
        <f t="shared" si="417"/>
        <v>0</v>
      </c>
      <c r="AZ45" s="37">
        <f>SUM(AZ46,AZ66,AZ80,AZ85,AZ86,AZ87)</f>
        <v>2</v>
      </c>
      <c r="BA45" s="37">
        <f>SUM(BA46,BA66,BA80,BA85,BA86,BA87)</f>
        <v>0</v>
      </c>
      <c r="BB45" s="37">
        <f t="shared" si="417"/>
        <v>1.3537632399999999</v>
      </c>
      <c r="BC45" s="37">
        <f t="shared" si="417"/>
        <v>0</v>
      </c>
      <c r="BD45" s="37">
        <f t="shared" si="417"/>
        <v>0</v>
      </c>
      <c r="BE45" s="37">
        <f t="shared" ref="BE45" si="419">SUM(BE46,BE66,BE80,BE85,BE86,BE87)</f>
        <v>0</v>
      </c>
      <c r="BF45" s="37">
        <f t="shared" si="417"/>
        <v>0</v>
      </c>
      <c r="BG45" s="37">
        <f t="shared" si="417"/>
        <v>0</v>
      </c>
      <c r="BH45" s="37">
        <f t="shared" si="417"/>
        <v>2</v>
      </c>
      <c r="BI45" s="37">
        <f t="shared" si="417"/>
        <v>0</v>
      </c>
      <c r="BJ45" s="37">
        <f t="shared" si="417"/>
        <v>0</v>
      </c>
      <c r="BK45" s="37">
        <f t="shared" si="417"/>
        <v>0</v>
      </c>
      <c r="BL45" s="37">
        <f t="shared" si="417"/>
        <v>0</v>
      </c>
      <c r="BM45" s="37">
        <f t="shared" ref="BM45" si="420">SUM(BM46,BM66,BM80,BM85,BM86,BM87)</f>
        <v>0</v>
      </c>
      <c r="BN45" s="37">
        <f t="shared" si="417"/>
        <v>0</v>
      </c>
      <c r="BO45" s="37">
        <f t="shared" si="417"/>
        <v>0</v>
      </c>
      <c r="BP45" s="37">
        <f t="shared" si="417"/>
        <v>0</v>
      </c>
      <c r="BQ45" s="37">
        <f t="shared" si="417"/>
        <v>0</v>
      </c>
      <c r="BR45" s="37">
        <f t="shared" si="417"/>
        <v>0</v>
      </c>
      <c r="BS45" s="37">
        <f t="shared" si="417"/>
        <v>0</v>
      </c>
      <c r="BT45" s="37">
        <f t="shared" si="417"/>
        <v>0</v>
      </c>
      <c r="BU45" s="37">
        <f t="shared" ref="BU45" si="421">SUM(BU46,BU66,BU80,BU85,BU86,BU87)</f>
        <v>0</v>
      </c>
      <c r="BV45" s="37">
        <f t="shared" si="417"/>
        <v>0</v>
      </c>
      <c r="BW45" s="37">
        <f t="shared" si="417"/>
        <v>0</v>
      </c>
      <c r="BX45" s="26">
        <f t="shared" si="417"/>
        <v>0</v>
      </c>
      <c r="BY45" s="26">
        <f t="shared" si="417"/>
        <v>0</v>
      </c>
      <c r="BZ45" s="26">
        <f t="shared" si="417"/>
        <v>0</v>
      </c>
      <c r="CA45" s="26">
        <f t="shared" si="417"/>
        <v>0</v>
      </c>
      <c r="CB45" s="26">
        <f t="shared" si="417"/>
        <v>0</v>
      </c>
      <c r="CC45" s="26">
        <f t="shared" ref="CC45" si="422">SUM(CC46,CC66,CC80,CC85,CC86,CC87)</f>
        <v>0</v>
      </c>
      <c r="CD45" s="26">
        <f t="shared" si="417"/>
        <v>0</v>
      </c>
      <c r="CE45" s="26">
        <f t="shared" si="417"/>
        <v>0</v>
      </c>
      <c r="CF45" s="26">
        <f t="shared" si="417"/>
        <v>0</v>
      </c>
      <c r="CG45" s="37">
        <f t="shared" si="28"/>
        <v>1.3537632399999999</v>
      </c>
      <c r="CH45" s="57" t="str">
        <f t="shared" si="29"/>
        <v>нд</v>
      </c>
      <c r="CI45" s="37">
        <f t="shared" si="30"/>
        <v>0</v>
      </c>
      <c r="CJ45" s="26" t="str">
        <f t="shared" si="49"/>
        <v>нд</v>
      </c>
      <c r="CK45" s="8" t="s">
        <v>345</v>
      </c>
    </row>
    <row r="46" spans="1:89" s="3" customFormat="1" ht="31.5">
      <c r="A46" s="13" t="s">
        <v>62</v>
      </c>
      <c r="B46" s="14" t="s">
        <v>63</v>
      </c>
      <c r="C46" s="15" t="s">
        <v>18</v>
      </c>
      <c r="D46" s="42">
        <f>SUM(D47,D51,D54,D63)</f>
        <v>29.442166666666669</v>
      </c>
      <c r="E46" s="37">
        <f t="shared" si="11"/>
        <v>0</v>
      </c>
      <c r="F46" s="37">
        <f t="shared" si="239"/>
        <v>3.4750000000000001</v>
      </c>
      <c r="G46" s="37">
        <f t="shared" si="12"/>
        <v>0</v>
      </c>
      <c r="H46" s="37">
        <f t="shared" si="13"/>
        <v>0</v>
      </c>
      <c r="I46" s="37">
        <f t="shared" si="13"/>
        <v>0</v>
      </c>
      <c r="J46" s="37">
        <f t="shared" si="14"/>
        <v>0</v>
      </c>
      <c r="K46" s="37">
        <f t="shared" si="15"/>
        <v>0</v>
      </c>
      <c r="L46" s="37">
        <f t="shared" si="16"/>
        <v>1</v>
      </c>
      <c r="M46" s="37">
        <f>M47+M51+M54+M63</f>
        <v>0</v>
      </c>
      <c r="N46" s="37">
        <f>N47+N51+N54+N63</f>
        <v>0</v>
      </c>
      <c r="O46" s="37">
        <f t="shared" ref="O46" si="423">O47+O51+O54+O63</f>
        <v>0</v>
      </c>
      <c r="P46" s="37">
        <f t="shared" ref="P46:Q46" si="424">P47+P51+P54+P63</f>
        <v>0</v>
      </c>
      <c r="Q46" s="37">
        <f t="shared" si="424"/>
        <v>0</v>
      </c>
      <c r="R46" s="37">
        <f t="shared" ref="R46" si="425">R47+R51+R54+R63</f>
        <v>0</v>
      </c>
      <c r="S46" s="37">
        <f t="shared" ref="S46" si="426">S47+S51+S54+S63</f>
        <v>0</v>
      </c>
      <c r="T46" s="37">
        <f t="shared" ref="T46:V46" si="427">T47+T51+T54+T63</f>
        <v>0</v>
      </c>
      <c r="U46" s="37">
        <f t="shared" si="427"/>
        <v>0</v>
      </c>
      <c r="V46" s="37">
        <f t="shared" si="427"/>
        <v>0</v>
      </c>
      <c r="W46" s="37">
        <f t="shared" ref="W46" si="428">W47+W51+W54+W63</f>
        <v>0</v>
      </c>
      <c r="X46" s="37">
        <f t="shared" ref="X46:Y46" si="429">X47+X51+X54+X63</f>
        <v>0</v>
      </c>
      <c r="Y46" s="37">
        <f t="shared" si="429"/>
        <v>0</v>
      </c>
      <c r="Z46" s="37">
        <f t="shared" ref="Z46" si="430">Z47+Z51+Z54+Z63</f>
        <v>0</v>
      </c>
      <c r="AA46" s="37">
        <f t="shared" ref="AA46" si="431">AA47+AA51+AA54+AA63</f>
        <v>0</v>
      </c>
      <c r="AB46" s="37">
        <f t="shared" ref="AB46:AD46" si="432">AB47+AB51+AB54+AB63</f>
        <v>0</v>
      </c>
      <c r="AC46" s="37">
        <f t="shared" si="432"/>
        <v>0</v>
      </c>
      <c r="AD46" s="37">
        <f t="shared" si="432"/>
        <v>0</v>
      </c>
      <c r="AE46" s="37">
        <f t="shared" ref="AE46" si="433">AE47+AE51+AE54+AE63</f>
        <v>0</v>
      </c>
      <c r="AF46" s="37">
        <f t="shared" ref="AF46:AG46" si="434">AF47+AF51+AF54+AF63</f>
        <v>0</v>
      </c>
      <c r="AG46" s="37">
        <f t="shared" si="434"/>
        <v>0</v>
      </c>
      <c r="AH46" s="37">
        <f t="shared" ref="AH46" si="435">AH47+AH51+AH54+AH63</f>
        <v>0</v>
      </c>
      <c r="AI46" s="37">
        <f t="shared" ref="AI46" si="436">AI47+AI51+AI54+AI63</f>
        <v>0</v>
      </c>
      <c r="AJ46" s="37">
        <f t="shared" ref="AJ46" si="437">AJ47+AJ51+AJ54+AJ63</f>
        <v>0</v>
      </c>
      <c r="AK46" s="41">
        <f>SUM(AK47,AK51,AK54,AK63)</f>
        <v>0</v>
      </c>
      <c r="AL46" s="41">
        <f>SUM(AL47,AL51,AL54,AL63)</f>
        <v>3.4750000000000001</v>
      </c>
      <c r="AM46" s="41">
        <f t="shared" ref="AM46:AR46" si="438">SUM(AM47,AM51,AM54,AM63)</f>
        <v>0</v>
      </c>
      <c r="AN46" s="41">
        <f t="shared" si="438"/>
        <v>0</v>
      </c>
      <c r="AO46" s="41">
        <f t="shared" si="438"/>
        <v>0</v>
      </c>
      <c r="AP46" s="41">
        <f t="shared" si="438"/>
        <v>0</v>
      </c>
      <c r="AQ46" s="41">
        <f t="shared" si="438"/>
        <v>0</v>
      </c>
      <c r="AR46" s="41">
        <f t="shared" si="438"/>
        <v>1</v>
      </c>
      <c r="AS46" s="37">
        <f t="shared" ref="AS46:AZ46" si="439">SUM(AS47,AS51,AS54,AS63)</f>
        <v>0</v>
      </c>
      <c r="AT46" s="37">
        <f t="shared" si="439"/>
        <v>1.26876324</v>
      </c>
      <c r="AU46" s="37">
        <f t="shared" si="439"/>
        <v>0</v>
      </c>
      <c r="AV46" s="37">
        <f t="shared" si="439"/>
        <v>0</v>
      </c>
      <c r="AW46" s="37">
        <f t="shared" si="439"/>
        <v>0</v>
      </c>
      <c r="AX46" s="37">
        <f t="shared" si="439"/>
        <v>0</v>
      </c>
      <c r="AY46" s="37">
        <f t="shared" si="439"/>
        <v>0</v>
      </c>
      <c r="AZ46" s="37">
        <f t="shared" si="439"/>
        <v>1</v>
      </c>
      <c r="BA46" s="37">
        <f t="shared" ref="BA46" si="440">SUM(BA47,BA51,BA54,BA63)</f>
        <v>0</v>
      </c>
      <c r="BB46" s="37">
        <f t="shared" ref="BB46" si="441">SUM(BB47,BB51,BB54,BB63)</f>
        <v>1.26876324</v>
      </c>
      <c r="BC46" s="37">
        <f t="shared" ref="BC46:BH46" si="442">SUM(BC47,BC51,BC54,BC63)</f>
        <v>0</v>
      </c>
      <c r="BD46" s="37">
        <f t="shared" si="442"/>
        <v>0</v>
      </c>
      <c r="BE46" s="37">
        <f t="shared" ref="BE46" si="443">SUM(BE47,BE51,BE54,BE63)</f>
        <v>0</v>
      </c>
      <c r="BF46" s="37">
        <f t="shared" si="442"/>
        <v>0</v>
      </c>
      <c r="BG46" s="37">
        <f t="shared" si="442"/>
        <v>0</v>
      </c>
      <c r="BH46" s="37">
        <f t="shared" si="442"/>
        <v>1</v>
      </c>
      <c r="BI46" s="37">
        <f t="shared" ref="BI46:CF46" si="444">SUM(BI47,BI51,BI54,BI63)</f>
        <v>0</v>
      </c>
      <c r="BJ46" s="37">
        <f t="shared" si="444"/>
        <v>0</v>
      </c>
      <c r="BK46" s="37">
        <f t="shared" si="444"/>
        <v>0</v>
      </c>
      <c r="BL46" s="37">
        <f t="shared" si="444"/>
        <v>0</v>
      </c>
      <c r="BM46" s="37">
        <f t="shared" ref="BM46" si="445">SUM(BM47,BM51,BM54,BM63)</f>
        <v>0</v>
      </c>
      <c r="BN46" s="37">
        <f t="shared" si="444"/>
        <v>0</v>
      </c>
      <c r="BO46" s="37">
        <f t="shared" si="444"/>
        <v>0</v>
      </c>
      <c r="BP46" s="37">
        <f t="shared" si="444"/>
        <v>0</v>
      </c>
      <c r="BQ46" s="37">
        <f t="shared" si="444"/>
        <v>0</v>
      </c>
      <c r="BR46" s="37">
        <f t="shared" si="444"/>
        <v>0</v>
      </c>
      <c r="BS46" s="37">
        <f t="shared" si="444"/>
        <v>0</v>
      </c>
      <c r="BT46" s="37">
        <f t="shared" si="444"/>
        <v>0</v>
      </c>
      <c r="BU46" s="37">
        <f t="shared" ref="BU46" si="446">SUM(BU47,BU51,BU54,BU63)</f>
        <v>0</v>
      </c>
      <c r="BV46" s="37">
        <f t="shared" si="444"/>
        <v>0</v>
      </c>
      <c r="BW46" s="37">
        <f t="shared" si="444"/>
        <v>0</v>
      </c>
      <c r="BX46" s="26">
        <f t="shared" si="444"/>
        <v>0</v>
      </c>
      <c r="BY46" s="26">
        <f t="shared" si="444"/>
        <v>0</v>
      </c>
      <c r="BZ46" s="26">
        <f t="shared" si="444"/>
        <v>0</v>
      </c>
      <c r="CA46" s="26">
        <f t="shared" si="444"/>
        <v>0</v>
      </c>
      <c r="CB46" s="26">
        <f t="shared" si="444"/>
        <v>0</v>
      </c>
      <c r="CC46" s="26">
        <f t="shared" ref="CC46" si="447">SUM(CC47,CC51,CC54,CC63)</f>
        <v>0</v>
      </c>
      <c r="CD46" s="26">
        <f t="shared" si="444"/>
        <v>0</v>
      </c>
      <c r="CE46" s="26">
        <f t="shared" si="444"/>
        <v>0</v>
      </c>
      <c r="CF46" s="26">
        <f t="shared" si="444"/>
        <v>0</v>
      </c>
      <c r="CG46" s="37">
        <f t="shared" si="28"/>
        <v>1.26876324</v>
      </c>
      <c r="CH46" s="57" t="str">
        <f t="shared" si="29"/>
        <v>нд</v>
      </c>
      <c r="CI46" s="37">
        <f t="shared" si="30"/>
        <v>0</v>
      </c>
      <c r="CJ46" s="26" t="str">
        <f t="shared" si="49"/>
        <v>нд</v>
      </c>
      <c r="CK46" s="7" t="s">
        <v>345</v>
      </c>
    </row>
    <row r="47" spans="1:89" s="84" customFormat="1" ht="47.25">
      <c r="A47" s="85" t="s">
        <v>64</v>
      </c>
      <c r="B47" s="81" t="s">
        <v>65</v>
      </c>
      <c r="C47" s="15" t="s">
        <v>18</v>
      </c>
      <c r="D47" s="42">
        <f>SUM(D48,D49,D50)</f>
        <v>29.442166666666669</v>
      </c>
      <c r="E47" s="37">
        <f t="shared" ref="E47:L47" si="448">M47+U47+AC47+AK47</f>
        <v>0</v>
      </c>
      <c r="F47" s="37">
        <f t="shared" si="448"/>
        <v>3.4750000000000001</v>
      </c>
      <c r="G47" s="37">
        <f t="shared" si="448"/>
        <v>0</v>
      </c>
      <c r="H47" s="37">
        <f t="shared" si="448"/>
        <v>0</v>
      </c>
      <c r="I47" s="37">
        <f t="shared" si="448"/>
        <v>0</v>
      </c>
      <c r="J47" s="37">
        <f t="shared" si="448"/>
        <v>0</v>
      </c>
      <c r="K47" s="37">
        <f t="shared" si="448"/>
        <v>0</v>
      </c>
      <c r="L47" s="37">
        <f t="shared" si="448"/>
        <v>1</v>
      </c>
      <c r="M47" s="37">
        <f t="shared" ref="M47:AJ47" si="449">M48+M49+M50</f>
        <v>0</v>
      </c>
      <c r="N47" s="37">
        <f t="shared" si="449"/>
        <v>0</v>
      </c>
      <c r="O47" s="37">
        <f t="shared" si="449"/>
        <v>0</v>
      </c>
      <c r="P47" s="37">
        <f t="shared" si="449"/>
        <v>0</v>
      </c>
      <c r="Q47" s="37">
        <f t="shared" ref="Q47" si="450">Q48+Q49+Q50</f>
        <v>0</v>
      </c>
      <c r="R47" s="37">
        <f t="shared" si="449"/>
        <v>0</v>
      </c>
      <c r="S47" s="37">
        <f t="shared" si="449"/>
        <v>0</v>
      </c>
      <c r="T47" s="37">
        <f t="shared" si="449"/>
        <v>0</v>
      </c>
      <c r="U47" s="37">
        <f t="shared" si="449"/>
        <v>0</v>
      </c>
      <c r="V47" s="37">
        <f t="shared" si="449"/>
        <v>0</v>
      </c>
      <c r="W47" s="37">
        <f t="shared" si="449"/>
        <v>0</v>
      </c>
      <c r="X47" s="37">
        <f t="shared" si="449"/>
        <v>0</v>
      </c>
      <c r="Y47" s="37">
        <f t="shared" ref="Y47" si="451">Y48+Y49+Y50</f>
        <v>0</v>
      </c>
      <c r="Z47" s="37">
        <f t="shared" si="449"/>
        <v>0</v>
      </c>
      <c r="AA47" s="37">
        <f t="shared" si="449"/>
        <v>0</v>
      </c>
      <c r="AB47" s="37">
        <f t="shared" si="449"/>
        <v>0</v>
      </c>
      <c r="AC47" s="37">
        <f t="shared" si="449"/>
        <v>0</v>
      </c>
      <c r="AD47" s="37">
        <f t="shared" si="449"/>
        <v>0</v>
      </c>
      <c r="AE47" s="37">
        <f t="shared" si="449"/>
        <v>0</v>
      </c>
      <c r="AF47" s="37">
        <f t="shared" si="449"/>
        <v>0</v>
      </c>
      <c r="AG47" s="37">
        <f t="shared" ref="AG47" si="452">AG48+AG49+AG50</f>
        <v>0</v>
      </c>
      <c r="AH47" s="37">
        <f t="shared" si="449"/>
        <v>0</v>
      </c>
      <c r="AI47" s="37">
        <f t="shared" si="449"/>
        <v>0</v>
      </c>
      <c r="AJ47" s="37">
        <f t="shared" si="449"/>
        <v>0</v>
      </c>
      <c r="AK47" s="83">
        <f t="shared" ref="AK47:AR47" si="453">SUM(AK48,AK49,AK50)</f>
        <v>0</v>
      </c>
      <c r="AL47" s="83">
        <f t="shared" si="453"/>
        <v>3.4750000000000001</v>
      </c>
      <c r="AM47" s="83">
        <f t="shared" si="453"/>
        <v>0</v>
      </c>
      <c r="AN47" s="83">
        <f t="shared" si="453"/>
        <v>0</v>
      </c>
      <c r="AO47" s="83">
        <f t="shared" si="453"/>
        <v>0</v>
      </c>
      <c r="AP47" s="83">
        <f t="shared" si="453"/>
        <v>0</v>
      </c>
      <c r="AQ47" s="83">
        <f t="shared" si="453"/>
        <v>0</v>
      </c>
      <c r="AR47" s="83">
        <f t="shared" si="453"/>
        <v>1</v>
      </c>
      <c r="AS47" s="37">
        <f t="shared" ref="AS47:AZ47" si="454">SUM(AS48,AS49:AS50)</f>
        <v>0</v>
      </c>
      <c r="AT47" s="37">
        <f t="shared" si="454"/>
        <v>1.26876324</v>
      </c>
      <c r="AU47" s="37">
        <f t="shared" si="454"/>
        <v>0</v>
      </c>
      <c r="AV47" s="37">
        <f t="shared" si="454"/>
        <v>0</v>
      </c>
      <c r="AW47" s="37">
        <f t="shared" si="454"/>
        <v>0</v>
      </c>
      <c r="AX47" s="37">
        <f t="shared" si="454"/>
        <v>0</v>
      </c>
      <c r="AY47" s="37">
        <f t="shared" si="454"/>
        <v>0</v>
      </c>
      <c r="AZ47" s="37">
        <f t="shared" si="454"/>
        <v>1</v>
      </c>
      <c r="BA47" s="37">
        <f t="shared" ref="BA47:BZ47" si="455">SUM(BA48,BA49:BA50)</f>
        <v>0</v>
      </c>
      <c r="BB47" s="37">
        <f t="shared" si="455"/>
        <v>1.26876324</v>
      </c>
      <c r="BC47" s="37">
        <f t="shared" si="455"/>
        <v>0</v>
      </c>
      <c r="BD47" s="37">
        <f t="shared" si="455"/>
        <v>0</v>
      </c>
      <c r="BE47" s="37">
        <f t="shared" ref="BE47" si="456">SUM(BE48,BE49:BE50)</f>
        <v>0</v>
      </c>
      <c r="BF47" s="37">
        <f t="shared" si="455"/>
        <v>0</v>
      </c>
      <c r="BG47" s="37">
        <f t="shared" si="455"/>
        <v>0</v>
      </c>
      <c r="BH47" s="37">
        <f t="shared" si="455"/>
        <v>1</v>
      </c>
      <c r="BI47" s="37">
        <f t="shared" si="455"/>
        <v>0</v>
      </c>
      <c r="BJ47" s="37">
        <f t="shared" si="455"/>
        <v>0</v>
      </c>
      <c r="BK47" s="37">
        <f t="shared" si="455"/>
        <v>0</v>
      </c>
      <c r="BL47" s="37">
        <f t="shared" si="455"/>
        <v>0</v>
      </c>
      <c r="BM47" s="37">
        <f t="shared" ref="BM47" si="457">SUM(BM48,BM49:BM50)</f>
        <v>0</v>
      </c>
      <c r="BN47" s="37">
        <f t="shared" si="455"/>
        <v>0</v>
      </c>
      <c r="BO47" s="37">
        <f t="shared" si="455"/>
        <v>0</v>
      </c>
      <c r="BP47" s="37">
        <f t="shared" si="455"/>
        <v>0</v>
      </c>
      <c r="BQ47" s="37">
        <f t="shared" si="455"/>
        <v>0</v>
      </c>
      <c r="BR47" s="37">
        <f t="shared" si="455"/>
        <v>0</v>
      </c>
      <c r="BS47" s="37">
        <f t="shared" si="455"/>
        <v>0</v>
      </c>
      <c r="BT47" s="37">
        <f t="shared" si="455"/>
        <v>0</v>
      </c>
      <c r="BU47" s="37">
        <f t="shared" ref="BU47" si="458">SUM(BU48,BU49:BU50)</f>
        <v>0</v>
      </c>
      <c r="BV47" s="37">
        <f t="shared" si="455"/>
        <v>0</v>
      </c>
      <c r="BW47" s="37">
        <f t="shared" si="455"/>
        <v>0</v>
      </c>
      <c r="BX47" s="37">
        <f t="shared" si="455"/>
        <v>0</v>
      </c>
      <c r="BY47" s="37">
        <f t="shared" si="455"/>
        <v>0</v>
      </c>
      <c r="BZ47" s="37">
        <f t="shared" si="455"/>
        <v>0</v>
      </c>
      <c r="CA47" s="37">
        <f t="shared" ref="CA47:CF47" si="459">SUM(CA48,CA49:CA50)</f>
        <v>0</v>
      </c>
      <c r="CB47" s="37">
        <f t="shared" si="459"/>
        <v>0</v>
      </c>
      <c r="CC47" s="37">
        <f t="shared" ref="CC47" si="460">SUM(CC48,CC49:CC50)</f>
        <v>0</v>
      </c>
      <c r="CD47" s="37">
        <f t="shared" si="459"/>
        <v>0</v>
      </c>
      <c r="CE47" s="37">
        <f t="shared" si="459"/>
        <v>0</v>
      </c>
      <c r="CF47" s="37">
        <f t="shared" si="459"/>
        <v>0</v>
      </c>
      <c r="CG47" s="37">
        <f t="shared" si="28"/>
        <v>1.26876324</v>
      </c>
      <c r="CH47" s="57" t="str">
        <f t="shared" si="29"/>
        <v>нд</v>
      </c>
      <c r="CI47" s="37">
        <f t="shared" si="30"/>
        <v>0</v>
      </c>
      <c r="CJ47" s="37" t="str">
        <f t="shared" si="49"/>
        <v>нд</v>
      </c>
      <c r="CK47" s="69" t="s">
        <v>345</v>
      </c>
    </row>
    <row r="48" spans="1:89" s="82" customFormat="1" ht="63">
      <c r="A48" s="78" t="s">
        <v>66</v>
      </c>
      <c r="B48" s="81" t="s">
        <v>67</v>
      </c>
      <c r="C48" s="15" t="s">
        <v>18</v>
      </c>
      <c r="D48" s="55">
        <v>27.342166666666667</v>
      </c>
      <c r="E48" s="38">
        <f t="shared" si="11"/>
        <v>0</v>
      </c>
      <c r="F48" s="38">
        <f t="shared" si="239"/>
        <v>3.4750000000000001</v>
      </c>
      <c r="G48" s="38">
        <f t="shared" si="12"/>
        <v>0</v>
      </c>
      <c r="H48" s="38">
        <f t="shared" si="13"/>
        <v>0</v>
      </c>
      <c r="I48" s="38">
        <f t="shared" si="13"/>
        <v>0</v>
      </c>
      <c r="J48" s="38">
        <f t="shared" si="14"/>
        <v>0</v>
      </c>
      <c r="K48" s="38">
        <f t="shared" si="15"/>
        <v>0</v>
      </c>
      <c r="L48" s="38">
        <f t="shared" si="16"/>
        <v>1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8">
        <v>0</v>
      </c>
      <c r="AG48" s="38">
        <v>0</v>
      </c>
      <c r="AH48" s="38">
        <v>0</v>
      </c>
      <c r="AI48" s="38">
        <v>0</v>
      </c>
      <c r="AJ48" s="38">
        <v>0</v>
      </c>
      <c r="AK48" s="90">
        <v>0</v>
      </c>
      <c r="AL48" s="90">
        <f>4.17/1.2</f>
        <v>3.4750000000000001</v>
      </c>
      <c r="AM48" s="90">
        <v>0</v>
      </c>
      <c r="AN48" s="90">
        <v>0</v>
      </c>
      <c r="AO48" s="90">
        <v>0</v>
      </c>
      <c r="AP48" s="90">
        <v>0</v>
      </c>
      <c r="AQ48" s="90">
        <v>0</v>
      </c>
      <c r="AR48" s="90">
        <v>1</v>
      </c>
      <c r="AS48" s="39">
        <f t="shared" ref="AS48:AZ48" si="461">BA48+BI48+BQ48+BY48</f>
        <v>0</v>
      </c>
      <c r="AT48" s="39">
        <f t="shared" si="461"/>
        <v>1.26876324</v>
      </c>
      <c r="AU48" s="39">
        <f t="shared" si="461"/>
        <v>0</v>
      </c>
      <c r="AV48" s="39">
        <f t="shared" si="461"/>
        <v>0</v>
      </c>
      <c r="AW48" s="39">
        <f t="shared" si="461"/>
        <v>0</v>
      </c>
      <c r="AX48" s="39">
        <f t="shared" si="461"/>
        <v>0</v>
      </c>
      <c r="AY48" s="39">
        <f t="shared" si="461"/>
        <v>0</v>
      </c>
      <c r="AZ48" s="39">
        <f t="shared" si="461"/>
        <v>1</v>
      </c>
      <c r="BA48" s="39">
        <v>0</v>
      </c>
      <c r="BB48" s="39">
        <v>1.26876324</v>
      </c>
      <c r="BC48" s="39">
        <v>0</v>
      </c>
      <c r="BD48" s="39">
        <v>0</v>
      </c>
      <c r="BE48" s="39">
        <v>0</v>
      </c>
      <c r="BF48" s="39">
        <v>0</v>
      </c>
      <c r="BG48" s="39">
        <v>0</v>
      </c>
      <c r="BH48" s="39">
        <v>1</v>
      </c>
      <c r="BI48" s="39">
        <v>0</v>
      </c>
      <c r="BJ48" s="39">
        <v>0</v>
      </c>
      <c r="BK48" s="39">
        <v>0</v>
      </c>
      <c r="BL48" s="39">
        <v>0</v>
      </c>
      <c r="BM48" s="39">
        <v>0</v>
      </c>
      <c r="BN48" s="39">
        <v>0</v>
      </c>
      <c r="BO48" s="39">
        <v>0</v>
      </c>
      <c r="BP48" s="39">
        <v>0</v>
      </c>
      <c r="BQ48" s="39">
        <v>0</v>
      </c>
      <c r="BR48" s="39">
        <v>0</v>
      </c>
      <c r="BS48" s="39">
        <v>0</v>
      </c>
      <c r="BT48" s="39">
        <v>0</v>
      </c>
      <c r="BU48" s="39">
        <v>0</v>
      </c>
      <c r="BV48" s="39">
        <v>0</v>
      </c>
      <c r="BW48" s="39">
        <v>0</v>
      </c>
      <c r="BX48" s="39">
        <v>0</v>
      </c>
      <c r="BY48" s="39">
        <v>0</v>
      </c>
      <c r="BZ48" s="39">
        <v>0</v>
      </c>
      <c r="CA48" s="39">
        <v>0</v>
      </c>
      <c r="CB48" s="39">
        <v>0</v>
      </c>
      <c r="CC48" s="39">
        <v>0</v>
      </c>
      <c r="CD48" s="39">
        <v>0</v>
      </c>
      <c r="CE48" s="39">
        <v>0</v>
      </c>
      <c r="CF48" s="39">
        <v>0</v>
      </c>
      <c r="CG48" s="38">
        <f>AT48-N48</f>
        <v>1.26876324</v>
      </c>
      <c r="CH48" s="58" t="str">
        <f t="shared" si="29"/>
        <v>нд</v>
      </c>
      <c r="CI48" s="38">
        <f t="shared" si="30"/>
        <v>0</v>
      </c>
      <c r="CJ48" s="38" t="str">
        <f t="shared" si="49"/>
        <v>нд</v>
      </c>
      <c r="CK48" s="59" t="s">
        <v>345</v>
      </c>
    </row>
    <row r="49" spans="1:89" s="82" customFormat="1" ht="63">
      <c r="A49" s="78" t="s">
        <v>68</v>
      </c>
      <c r="B49" s="81" t="s">
        <v>69</v>
      </c>
      <c r="C49" s="15" t="s">
        <v>18</v>
      </c>
      <c r="D49" s="11">
        <v>2.1</v>
      </c>
      <c r="E49" s="38">
        <f t="shared" si="11"/>
        <v>0</v>
      </c>
      <c r="F49" s="38">
        <f t="shared" si="239"/>
        <v>0</v>
      </c>
      <c r="G49" s="38">
        <f t="shared" si="12"/>
        <v>0</v>
      </c>
      <c r="H49" s="38">
        <f t="shared" si="13"/>
        <v>0</v>
      </c>
      <c r="I49" s="38">
        <f t="shared" si="13"/>
        <v>0</v>
      </c>
      <c r="J49" s="38">
        <f t="shared" si="14"/>
        <v>0</v>
      </c>
      <c r="K49" s="38">
        <f t="shared" si="15"/>
        <v>0</v>
      </c>
      <c r="L49" s="38">
        <f t="shared" si="16"/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90">
        <v>0</v>
      </c>
      <c r="AL49" s="90">
        <v>0</v>
      </c>
      <c r="AM49" s="90">
        <v>0</v>
      </c>
      <c r="AN49" s="90">
        <v>0</v>
      </c>
      <c r="AO49" s="90">
        <v>0</v>
      </c>
      <c r="AP49" s="90">
        <v>0</v>
      </c>
      <c r="AQ49" s="90">
        <v>0</v>
      </c>
      <c r="AR49" s="90">
        <v>0</v>
      </c>
      <c r="AS49" s="39">
        <f t="shared" ref="AS49:AW50" si="462">BA49+BI49+BQ49+BY49</f>
        <v>0</v>
      </c>
      <c r="AT49" s="39">
        <f t="shared" si="462"/>
        <v>0</v>
      </c>
      <c r="AU49" s="39">
        <f t="shared" si="462"/>
        <v>0</v>
      </c>
      <c r="AV49" s="39">
        <f t="shared" si="462"/>
        <v>0</v>
      </c>
      <c r="AW49" s="39">
        <f t="shared" si="462"/>
        <v>0</v>
      </c>
      <c r="AX49" s="39">
        <f t="shared" ref="AX49:AZ50" si="463">BG49+BO49+BW49+CE49</f>
        <v>0</v>
      </c>
      <c r="AY49" s="39">
        <f t="shared" si="463"/>
        <v>0</v>
      </c>
      <c r="AZ49" s="39">
        <f t="shared" si="463"/>
        <v>0</v>
      </c>
      <c r="BA49" s="39">
        <v>0</v>
      </c>
      <c r="BB49" s="39">
        <v>0</v>
      </c>
      <c r="BC49" s="39">
        <v>0</v>
      </c>
      <c r="BD49" s="39">
        <v>0</v>
      </c>
      <c r="BE49" s="39">
        <v>0</v>
      </c>
      <c r="BF49" s="39">
        <v>0</v>
      </c>
      <c r="BG49" s="39">
        <v>0</v>
      </c>
      <c r="BH49" s="39">
        <v>0</v>
      </c>
      <c r="BI49" s="39">
        <v>0</v>
      </c>
      <c r="BJ49" s="39">
        <v>0</v>
      </c>
      <c r="BK49" s="39">
        <v>0</v>
      </c>
      <c r="BL49" s="39">
        <v>0</v>
      </c>
      <c r="BM49" s="39">
        <v>0</v>
      </c>
      <c r="BN49" s="39">
        <v>0</v>
      </c>
      <c r="BO49" s="39">
        <v>0</v>
      </c>
      <c r="BP49" s="39">
        <v>0</v>
      </c>
      <c r="BQ49" s="39">
        <v>0</v>
      </c>
      <c r="BR49" s="39">
        <v>0</v>
      </c>
      <c r="BS49" s="39">
        <v>0</v>
      </c>
      <c r="BT49" s="39">
        <v>0</v>
      </c>
      <c r="BU49" s="39">
        <v>0</v>
      </c>
      <c r="BV49" s="39">
        <v>0</v>
      </c>
      <c r="BW49" s="39">
        <v>0</v>
      </c>
      <c r="BX49" s="39">
        <v>0</v>
      </c>
      <c r="BY49" s="39">
        <v>0</v>
      </c>
      <c r="BZ49" s="39">
        <v>0</v>
      </c>
      <c r="CA49" s="39">
        <v>0</v>
      </c>
      <c r="CB49" s="39">
        <v>0</v>
      </c>
      <c r="CC49" s="39">
        <v>0</v>
      </c>
      <c r="CD49" s="39">
        <v>0</v>
      </c>
      <c r="CE49" s="39">
        <v>0</v>
      </c>
      <c r="CF49" s="39">
        <v>0</v>
      </c>
      <c r="CG49" s="38">
        <f t="shared" si="28"/>
        <v>0</v>
      </c>
      <c r="CH49" s="58" t="str">
        <f t="shared" si="29"/>
        <v>нд</v>
      </c>
      <c r="CI49" s="38">
        <f t="shared" si="30"/>
        <v>0</v>
      </c>
      <c r="CJ49" s="38" t="str">
        <f t="shared" si="49"/>
        <v>нд</v>
      </c>
      <c r="CK49" s="59" t="s">
        <v>345</v>
      </c>
    </row>
    <row r="50" spans="1:89" s="82" customFormat="1" ht="47.25">
      <c r="A50" s="78" t="s">
        <v>70</v>
      </c>
      <c r="B50" s="81" t="s">
        <v>71</v>
      </c>
      <c r="C50" s="15" t="s">
        <v>18</v>
      </c>
      <c r="D50" s="11">
        <f t="shared" ref="D50:D74" si="464">AS50+AT50</f>
        <v>0</v>
      </c>
      <c r="E50" s="38">
        <f t="shared" si="11"/>
        <v>0</v>
      </c>
      <c r="F50" s="38">
        <f t="shared" si="239"/>
        <v>0</v>
      </c>
      <c r="G50" s="38">
        <f t="shared" si="12"/>
        <v>0</v>
      </c>
      <c r="H50" s="38">
        <f t="shared" si="13"/>
        <v>0</v>
      </c>
      <c r="I50" s="38">
        <f t="shared" si="13"/>
        <v>0</v>
      </c>
      <c r="J50" s="38">
        <f t="shared" si="14"/>
        <v>0</v>
      </c>
      <c r="K50" s="38">
        <f t="shared" si="15"/>
        <v>0</v>
      </c>
      <c r="L50" s="38">
        <f t="shared" si="16"/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90">
        <v>0</v>
      </c>
      <c r="AL50" s="90">
        <v>0</v>
      </c>
      <c r="AM50" s="90">
        <v>0</v>
      </c>
      <c r="AN50" s="90">
        <v>0</v>
      </c>
      <c r="AO50" s="90">
        <v>0</v>
      </c>
      <c r="AP50" s="90">
        <v>0</v>
      </c>
      <c r="AQ50" s="90">
        <v>0</v>
      </c>
      <c r="AR50" s="90">
        <v>0</v>
      </c>
      <c r="AS50" s="39">
        <f t="shared" si="462"/>
        <v>0</v>
      </c>
      <c r="AT50" s="39">
        <f t="shared" si="462"/>
        <v>0</v>
      </c>
      <c r="AU50" s="39">
        <f t="shared" si="462"/>
        <v>0</v>
      </c>
      <c r="AV50" s="39">
        <f t="shared" si="462"/>
        <v>0</v>
      </c>
      <c r="AW50" s="39">
        <f t="shared" si="462"/>
        <v>0</v>
      </c>
      <c r="AX50" s="39">
        <f t="shared" si="463"/>
        <v>0</v>
      </c>
      <c r="AY50" s="39">
        <f t="shared" si="463"/>
        <v>0</v>
      </c>
      <c r="AZ50" s="39">
        <f t="shared" si="463"/>
        <v>0</v>
      </c>
      <c r="BA50" s="39">
        <v>0</v>
      </c>
      <c r="BB50" s="39">
        <v>0</v>
      </c>
      <c r="BC50" s="39">
        <v>0</v>
      </c>
      <c r="BD50" s="39">
        <v>0</v>
      </c>
      <c r="BE50" s="39">
        <v>0</v>
      </c>
      <c r="BF50" s="39">
        <v>0</v>
      </c>
      <c r="BG50" s="39">
        <v>0</v>
      </c>
      <c r="BH50" s="39">
        <v>0</v>
      </c>
      <c r="BI50" s="39">
        <v>0</v>
      </c>
      <c r="BJ50" s="39">
        <v>0</v>
      </c>
      <c r="BK50" s="39">
        <v>0</v>
      </c>
      <c r="BL50" s="39">
        <v>0</v>
      </c>
      <c r="BM50" s="39">
        <v>0</v>
      </c>
      <c r="BN50" s="39">
        <v>0</v>
      </c>
      <c r="BO50" s="39">
        <v>0</v>
      </c>
      <c r="BP50" s="39">
        <v>0</v>
      </c>
      <c r="BQ50" s="39">
        <v>0</v>
      </c>
      <c r="BR50" s="39">
        <v>0</v>
      </c>
      <c r="BS50" s="39">
        <v>0</v>
      </c>
      <c r="BT50" s="39">
        <v>0</v>
      </c>
      <c r="BU50" s="39">
        <v>0</v>
      </c>
      <c r="BV50" s="39">
        <v>0</v>
      </c>
      <c r="BW50" s="39">
        <v>0</v>
      </c>
      <c r="BX50" s="39">
        <v>0</v>
      </c>
      <c r="BY50" s="39">
        <v>0</v>
      </c>
      <c r="BZ50" s="39">
        <v>0</v>
      </c>
      <c r="CA50" s="39">
        <v>0</v>
      </c>
      <c r="CB50" s="39">
        <v>0</v>
      </c>
      <c r="CC50" s="39">
        <v>0</v>
      </c>
      <c r="CD50" s="39">
        <v>0</v>
      </c>
      <c r="CE50" s="39">
        <v>0</v>
      </c>
      <c r="CF50" s="39">
        <v>0</v>
      </c>
      <c r="CG50" s="38">
        <f t="shared" si="28"/>
        <v>0</v>
      </c>
      <c r="CH50" s="58" t="str">
        <f t="shared" si="29"/>
        <v>нд</v>
      </c>
      <c r="CI50" s="38">
        <f t="shared" si="30"/>
        <v>0</v>
      </c>
      <c r="CJ50" s="38" t="str">
        <f t="shared" si="49"/>
        <v>нд</v>
      </c>
      <c r="CK50" s="59" t="s">
        <v>345</v>
      </c>
    </row>
    <row r="51" spans="1:89" s="84" customFormat="1" ht="31.5">
      <c r="A51" s="85" t="s">
        <v>72</v>
      </c>
      <c r="B51" s="81" t="s">
        <v>73</v>
      </c>
      <c r="C51" s="15" t="s">
        <v>18</v>
      </c>
      <c r="D51" s="42">
        <f>AS51+AT51</f>
        <v>0</v>
      </c>
      <c r="E51" s="37">
        <f t="shared" si="11"/>
        <v>0</v>
      </c>
      <c r="F51" s="37">
        <f t="shared" si="239"/>
        <v>0</v>
      </c>
      <c r="G51" s="37">
        <f t="shared" si="12"/>
        <v>0</v>
      </c>
      <c r="H51" s="37">
        <f t="shared" si="13"/>
        <v>0</v>
      </c>
      <c r="I51" s="37">
        <f t="shared" si="13"/>
        <v>0</v>
      </c>
      <c r="J51" s="37">
        <f t="shared" si="14"/>
        <v>0</v>
      </c>
      <c r="K51" s="37">
        <f t="shared" si="15"/>
        <v>0</v>
      </c>
      <c r="L51" s="37">
        <f t="shared" si="16"/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K51" s="83">
        <v>0</v>
      </c>
      <c r="AL51" s="83">
        <v>0</v>
      </c>
      <c r="AM51" s="83">
        <v>0</v>
      </c>
      <c r="AN51" s="83">
        <v>0</v>
      </c>
      <c r="AO51" s="83">
        <v>0</v>
      </c>
      <c r="AP51" s="83">
        <v>0</v>
      </c>
      <c r="AQ51" s="83">
        <v>0</v>
      </c>
      <c r="AR51" s="83">
        <v>0</v>
      </c>
      <c r="AS51" s="40">
        <f>SUM(AS52:AS53)</f>
        <v>0</v>
      </c>
      <c r="AT51" s="40">
        <f>SUM(AT52:AT53)</f>
        <v>0</v>
      </c>
      <c r="AU51" s="40">
        <f t="shared" ref="AU51:BA51" si="465">SUM(AU52:AU53)</f>
        <v>0</v>
      </c>
      <c r="AV51" s="40">
        <f t="shared" si="465"/>
        <v>0</v>
      </c>
      <c r="AW51" s="40">
        <f t="shared" ref="AW51" si="466">SUM(AW52:AW53)</f>
        <v>0</v>
      </c>
      <c r="AX51" s="40">
        <f t="shared" si="465"/>
        <v>0</v>
      </c>
      <c r="AY51" s="40">
        <f t="shared" si="465"/>
        <v>0</v>
      </c>
      <c r="AZ51" s="40">
        <f t="shared" si="465"/>
        <v>0</v>
      </c>
      <c r="BA51" s="40">
        <f t="shared" si="465"/>
        <v>0</v>
      </c>
      <c r="BB51" s="40">
        <f t="shared" ref="BB51" si="467">SUM(BB52:BB53)</f>
        <v>0</v>
      </c>
      <c r="BC51" s="40">
        <f t="shared" ref="BC51:BH51" si="468">SUM(BC52:BC53)</f>
        <v>0</v>
      </c>
      <c r="BD51" s="40">
        <f t="shared" si="468"/>
        <v>0</v>
      </c>
      <c r="BE51" s="40">
        <f t="shared" ref="BE51" si="469">SUM(BE52:BE53)</f>
        <v>0</v>
      </c>
      <c r="BF51" s="40">
        <f t="shared" si="468"/>
        <v>0</v>
      </c>
      <c r="BG51" s="40">
        <f t="shared" si="468"/>
        <v>0</v>
      </c>
      <c r="BH51" s="40">
        <f t="shared" si="468"/>
        <v>0</v>
      </c>
      <c r="BI51" s="40">
        <f t="shared" ref="BI51:CF51" si="470">SUM(BI52:BI53)</f>
        <v>0</v>
      </c>
      <c r="BJ51" s="40">
        <f t="shared" si="470"/>
        <v>0</v>
      </c>
      <c r="BK51" s="40">
        <f t="shared" si="470"/>
        <v>0</v>
      </c>
      <c r="BL51" s="40">
        <f t="shared" si="470"/>
        <v>0</v>
      </c>
      <c r="BM51" s="40">
        <f t="shared" ref="BM51" si="471">SUM(BM52:BM53)</f>
        <v>0</v>
      </c>
      <c r="BN51" s="40">
        <f t="shared" si="470"/>
        <v>0</v>
      </c>
      <c r="BO51" s="40">
        <f t="shared" si="470"/>
        <v>0</v>
      </c>
      <c r="BP51" s="40">
        <f t="shared" si="470"/>
        <v>0</v>
      </c>
      <c r="BQ51" s="40">
        <f t="shared" si="470"/>
        <v>0</v>
      </c>
      <c r="BR51" s="40">
        <f t="shared" si="470"/>
        <v>0</v>
      </c>
      <c r="BS51" s="40">
        <f t="shared" si="470"/>
        <v>0</v>
      </c>
      <c r="BT51" s="40">
        <f t="shared" si="470"/>
        <v>0</v>
      </c>
      <c r="BU51" s="40">
        <f t="shared" ref="BU51" si="472">SUM(BU52:BU53)</f>
        <v>0</v>
      </c>
      <c r="BV51" s="40">
        <f t="shared" si="470"/>
        <v>0</v>
      </c>
      <c r="BW51" s="40">
        <f t="shared" si="470"/>
        <v>0</v>
      </c>
      <c r="BX51" s="40">
        <f t="shared" si="470"/>
        <v>0</v>
      </c>
      <c r="BY51" s="40">
        <f t="shared" si="470"/>
        <v>0</v>
      </c>
      <c r="BZ51" s="40">
        <f t="shared" si="470"/>
        <v>0</v>
      </c>
      <c r="CA51" s="40">
        <f t="shared" si="470"/>
        <v>0</v>
      </c>
      <c r="CB51" s="40">
        <f t="shared" si="470"/>
        <v>0</v>
      </c>
      <c r="CC51" s="40">
        <f t="shared" ref="CC51" si="473">SUM(CC52:CC53)</f>
        <v>0</v>
      </c>
      <c r="CD51" s="40">
        <f t="shared" si="470"/>
        <v>0</v>
      </c>
      <c r="CE51" s="40">
        <f t="shared" si="470"/>
        <v>0</v>
      </c>
      <c r="CF51" s="40">
        <f t="shared" si="470"/>
        <v>0</v>
      </c>
      <c r="CG51" s="37">
        <f t="shared" si="28"/>
        <v>0</v>
      </c>
      <c r="CH51" s="57" t="str">
        <f t="shared" si="29"/>
        <v>нд</v>
      </c>
      <c r="CI51" s="37">
        <f t="shared" si="30"/>
        <v>0</v>
      </c>
      <c r="CJ51" s="37" t="str">
        <f t="shared" si="49"/>
        <v>нд</v>
      </c>
      <c r="CK51" s="69" t="s">
        <v>345</v>
      </c>
    </row>
    <row r="52" spans="1:89" s="84" customFormat="1" ht="63">
      <c r="A52" s="85" t="s">
        <v>74</v>
      </c>
      <c r="B52" s="81" t="s">
        <v>75</v>
      </c>
      <c r="C52" s="15" t="s">
        <v>18</v>
      </c>
      <c r="D52" s="42">
        <f>AS52+AT52</f>
        <v>0</v>
      </c>
      <c r="E52" s="37">
        <f t="shared" si="11"/>
        <v>0</v>
      </c>
      <c r="F52" s="37">
        <f t="shared" si="239"/>
        <v>0</v>
      </c>
      <c r="G52" s="37">
        <f t="shared" si="12"/>
        <v>0</v>
      </c>
      <c r="H52" s="37">
        <f t="shared" si="13"/>
        <v>0</v>
      </c>
      <c r="I52" s="37">
        <f t="shared" si="13"/>
        <v>0</v>
      </c>
      <c r="J52" s="37">
        <f t="shared" si="14"/>
        <v>0</v>
      </c>
      <c r="K52" s="37">
        <f t="shared" si="15"/>
        <v>0</v>
      </c>
      <c r="L52" s="37">
        <f t="shared" si="16"/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83">
        <v>0</v>
      </c>
      <c r="AL52" s="83">
        <v>0</v>
      </c>
      <c r="AM52" s="83">
        <v>0</v>
      </c>
      <c r="AN52" s="83">
        <v>0</v>
      </c>
      <c r="AO52" s="83">
        <v>0</v>
      </c>
      <c r="AP52" s="83">
        <v>0</v>
      </c>
      <c r="AQ52" s="83">
        <v>0</v>
      </c>
      <c r="AR52" s="83">
        <v>0</v>
      </c>
      <c r="AS52" s="40">
        <f t="shared" ref="AS52:AW53" si="474">BA52+BI52+BQ52+BY52</f>
        <v>0</v>
      </c>
      <c r="AT52" s="40">
        <f t="shared" si="474"/>
        <v>0</v>
      </c>
      <c r="AU52" s="40">
        <f t="shared" si="474"/>
        <v>0</v>
      </c>
      <c r="AV52" s="40">
        <f t="shared" si="474"/>
        <v>0</v>
      </c>
      <c r="AW52" s="40">
        <f t="shared" si="474"/>
        <v>0</v>
      </c>
      <c r="AX52" s="40">
        <f t="shared" ref="AX52:AZ53" si="475">BG52+BO52+BW52+CE52</f>
        <v>0</v>
      </c>
      <c r="AY52" s="40">
        <f t="shared" si="475"/>
        <v>0</v>
      </c>
      <c r="AZ52" s="40">
        <f t="shared" si="475"/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0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37">
        <f t="shared" si="28"/>
        <v>0</v>
      </c>
      <c r="CH52" s="57" t="str">
        <f t="shared" si="29"/>
        <v>нд</v>
      </c>
      <c r="CI52" s="37">
        <f t="shared" si="30"/>
        <v>0</v>
      </c>
      <c r="CJ52" s="37" t="str">
        <f t="shared" si="49"/>
        <v>нд</v>
      </c>
      <c r="CK52" s="69" t="s">
        <v>345</v>
      </c>
    </row>
    <row r="53" spans="1:89" s="84" customFormat="1" ht="47.25">
      <c r="A53" s="85" t="s">
        <v>76</v>
      </c>
      <c r="B53" s="81" t="s">
        <v>77</v>
      </c>
      <c r="C53" s="15" t="s">
        <v>18</v>
      </c>
      <c r="D53" s="42">
        <f t="shared" si="464"/>
        <v>0</v>
      </c>
      <c r="E53" s="37">
        <f t="shared" si="11"/>
        <v>0</v>
      </c>
      <c r="F53" s="37">
        <f t="shared" si="239"/>
        <v>0</v>
      </c>
      <c r="G53" s="37">
        <f t="shared" si="12"/>
        <v>0</v>
      </c>
      <c r="H53" s="37">
        <f t="shared" si="13"/>
        <v>0</v>
      </c>
      <c r="I53" s="37">
        <f t="shared" si="13"/>
        <v>0</v>
      </c>
      <c r="J53" s="37">
        <f t="shared" si="14"/>
        <v>0</v>
      </c>
      <c r="K53" s="37">
        <f t="shared" si="15"/>
        <v>0</v>
      </c>
      <c r="L53" s="37">
        <f t="shared" si="16"/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83">
        <v>0</v>
      </c>
      <c r="AL53" s="83">
        <v>0</v>
      </c>
      <c r="AM53" s="83">
        <v>0</v>
      </c>
      <c r="AN53" s="83">
        <v>0</v>
      </c>
      <c r="AO53" s="83">
        <v>0</v>
      </c>
      <c r="AP53" s="83">
        <v>0</v>
      </c>
      <c r="AQ53" s="83">
        <v>0</v>
      </c>
      <c r="AR53" s="83">
        <v>0</v>
      </c>
      <c r="AS53" s="40">
        <f t="shared" si="474"/>
        <v>0</v>
      </c>
      <c r="AT53" s="40">
        <f t="shared" si="474"/>
        <v>0</v>
      </c>
      <c r="AU53" s="40">
        <f t="shared" si="474"/>
        <v>0</v>
      </c>
      <c r="AV53" s="40">
        <f t="shared" si="474"/>
        <v>0</v>
      </c>
      <c r="AW53" s="40">
        <f t="shared" si="474"/>
        <v>0</v>
      </c>
      <c r="AX53" s="40">
        <f t="shared" si="475"/>
        <v>0</v>
      </c>
      <c r="AY53" s="40">
        <f t="shared" si="475"/>
        <v>0</v>
      </c>
      <c r="AZ53" s="40">
        <f t="shared" si="475"/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37">
        <f t="shared" si="28"/>
        <v>0</v>
      </c>
      <c r="CH53" s="57" t="str">
        <f t="shared" si="29"/>
        <v>нд</v>
      </c>
      <c r="CI53" s="37">
        <f t="shared" si="30"/>
        <v>0</v>
      </c>
      <c r="CJ53" s="37" t="str">
        <f t="shared" si="49"/>
        <v>нд</v>
      </c>
      <c r="CK53" s="69" t="s">
        <v>345</v>
      </c>
    </row>
    <row r="54" spans="1:89" s="84" customFormat="1" ht="47.25">
      <c r="A54" s="85" t="s">
        <v>78</v>
      </c>
      <c r="B54" s="81" t="s">
        <v>79</v>
      </c>
      <c r="C54" s="15" t="s">
        <v>18</v>
      </c>
      <c r="D54" s="42">
        <f t="shared" si="464"/>
        <v>0</v>
      </c>
      <c r="E54" s="37">
        <f t="shared" si="11"/>
        <v>0</v>
      </c>
      <c r="F54" s="37">
        <f t="shared" si="239"/>
        <v>0</v>
      </c>
      <c r="G54" s="37">
        <f t="shared" si="12"/>
        <v>0</v>
      </c>
      <c r="H54" s="37">
        <f t="shared" si="13"/>
        <v>0</v>
      </c>
      <c r="I54" s="37">
        <f t="shared" si="13"/>
        <v>0</v>
      </c>
      <c r="J54" s="37">
        <f t="shared" si="14"/>
        <v>0</v>
      </c>
      <c r="K54" s="37">
        <f t="shared" si="15"/>
        <v>0</v>
      </c>
      <c r="L54" s="37">
        <f t="shared" ref="L54:L85" si="476">T54+AB54+AJ54+AR54</f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83">
        <v>0</v>
      </c>
      <c r="AL54" s="83">
        <v>0</v>
      </c>
      <c r="AM54" s="83">
        <v>0</v>
      </c>
      <c r="AN54" s="83">
        <v>0</v>
      </c>
      <c r="AO54" s="83">
        <v>0</v>
      </c>
      <c r="AP54" s="83">
        <v>0</v>
      </c>
      <c r="AQ54" s="83">
        <v>0</v>
      </c>
      <c r="AR54" s="83">
        <v>0</v>
      </c>
      <c r="AS54" s="40">
        <f t="shared" ref="AS54:AZ54" si="477">SUM(AS55,AS61)</f>
        <v>0</v>
      </c>
      <c r="AT54" s="40">
        <f t="shared" si="477"/>
        <v>0</v>
      </c>
      <c r="AU54" s="40">
        <f t="shared" si="477"/>
        <v>0</v>
      </c>
      <c r="AV54" s="40">
        <f t="shared" si="477"/>
        <v>0</v>
      </c>
      <c r="AW54" s="40">
        <f t="shared" si="477"/>
        <v>0</v>
      </c>
      <c r="AX54" s="40">
        <f t="shared" si="477"/>
        <v>0</v>
      </c>
      <c r="AY54" s="40">
        <f t="shared" si="477"/>
        <v>0</v>
      </c>
      <c r="AZ54" s="40">
        <f t="shared" si="477"/>
        <v>0</v>
      </c>
      <c r="BA54" s="40">
        <f t="shared" ref="BA54" si="478">SUM(BA55,BA61)</f>
        <v>0</v>
      </c>
      <c r="BB54" s="40">
        <f t="shared" ref="BB54" si="479">SUM(BB55,BB61)</f>
        <v>0</v>
      </c>
      <c r="BC54" s="40">
        <f t="shared" ref="BC54:BH54" si="480">SUM(BC55,BC61)</f>
        <v>0</v>
      </c>
      <c r="BD54" s="40">
        <f t="shared" si="480"/>
        <v>0</v>
      </c>
      <c r="BE54" s="40">
        <f t="shared" ref="BE54" si="481">SUM(BE55,BE61)</f>
        <v>0</v>
      </c>
      <c r="BF54" s="40">
        <f t="shared" si="480"/>
        <v>0</v>
      </c>
      <c r="BG54" s="40">
        <f t="shared" si="480"/>
        <v>0</v>
      </c>
      <c r="BH54" s="40">
        <f t="shared" si="480"/>
        <v>0</v>
      </c>
      <c r="BI54" s="40">
        <f t="shared" ref="BI54:CF54" si="482">SUM(BI55,BI61)</f>
        <v>0</v>
      </c>
      <c r="BJ54" s="40">
        <f t="shared" si="482"/>
        <v>0</v>
      </c>
      <c r="BK54" s="40">
        <f t="shared" si="482"/>
        <v>0</v>
      </c>
      <c r="BL54" s="40">
        <f t="shared" si="482"/>
        <v>0</v>
      </c>
      <c r="BM54" s="40">
        <f t="shared" ref="BM54" si="483">SUM(BM55,BM61)</f>
        <v>0</v>
      </c>
      <c r="BN54" s="40">
        <f t="shared" si="482"/>
        <v>0</v>
      </c>
      <c r="BO54" s="40">
        <f t="shared" si="482"/>
        <v>0</v>
      </c>
      <c r="BP54" s="40">
        <f t="shared" si="482"/>
        <v>0</v>
      </c>
      <c r="BQ54" s="40">
        <f t="shared" si="482"/>
        <v>0</v>
      </c>
      <c r="BR54" s="40">
        <f t="shared" si="482"/>
        <v>0</v>
      </c>
      <c r="BS54" s="40">
        <f t="shared" si="482"/>
        <v>0</v>
      </c>
      <c r="BT54" s="40">
        <f t="shared" si="482"/>
        <v>0</v>
      </c>
      <c r="BU54" s="40">
        <f t="shared" ref="BU54" si="484">SUM(BU55,BU61)</f>
        <v>0</v>
      </c>
      <c r="BV54" s="40">
        <f t="shared" si="482"/>
        <v>0</v>
      </c>
      <c r="BW54" s="40">
        <f t="shared" si="482"/>
        <v>0</v>
      </c>
      <c r="BX54" s="40">
        <f t="shared" si="482"/>
        <v>0</v>
      </c>
      <c r="BY54" s="40">
        <f t="shared" si="482"/>
        <v>0</v>
      </c>
      <c r="BZ54" s="40">
        <f t="shared" si="482"/>
        <v>0</v>
      </c>
      <c r="CA54" s="40">
        <f t="shared" si="482"/>
        <v>0</v>
      </c>
      <c r="CB54" s="40">
        <f t="shared" si="482"/>
        <v>0</v>
      </c>
      <c r="CC54" s="40">
        <f t="shared" ref="CC54" si="485">SUM(CC55,CC61)</f>
        <v>0</v>
      </c>
      <c r="CD54" s="40">
        <f t="shared" si="482"/>
        <v>0</v>
      </c>
      <c r="CE54" s="40">
        <f t="shared" si="482"/>
        <v>0</v>
      </c>
      <c r="CF54" s="40">
        <f t="shared" si="482"/>
        <v>0</v>
      </c>
      <c r="CG54" s="37">
        <f t="shared" si="28"/>
        <v>0</v>
      </c>
      <c r="CH54" s="57" t="str">
        <f t="shared" si="29"/>
        <v>нд</v>
      </c>
      <c r="CI54" s="37">
        <f t="shared" si="30"/>
        <v>0</v>
      </c>
      <c r="CJ54" s="37" t="str">
        <f t="shared" si="49"/>
        <v>нд</v>
      </c>
      <c r="CK54" s="69" t="s">
        <v>345</v>
      </c>
    </row>
    <row r="55" spans="1:89" s="84" customFormat="1">
      <c r="A55" s="85" t="s">
        <v>80</v>
      </c>
      <c r="B55" s="86" t="s">
        <v>81</v>
      </c>
      <c r="C55" s="15" t="s">
        <v>18</v>
      </c>
      <c r="D55" s="42">
        <f t="shared" si="464"/>
        <v>0</v>
      </c>
      <c r="E55" s="37">
        <f t="shared" si="11"/>
        <v>0</v>
      </c>
      <c r="F55" s="37">
        <f t="shared" si="239"/>
        <v>0</v>
      </c>
      <c r="G55" s="37">
        <f t="shared" si="12"/>
        <v>0</v>
      </c>
      <c r="H55" s="37">
        <f t="shared" si="13"/>
        <v>0</v>
      </c>
      <c r="I55" s="37">
        <f t="shared" si="13"/>
        <v>0</v>
      </c>
      <c r="J55" s="37">
        <f t="shared" si="14"/>
        <v>0</v>
      </c>
      <c r="K55" s="37">
        <f t="shared" si="15"/>
        <v>0</v>
      </c>
      <c r="L55" s="37">
        <f t="shared" si="476"/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83">
        <v>0</v>
      </c>
      <c r="AL55" s="83">
        <v>0</v>
      </c>
      <c r="AM55" s="83">
        <v>0</v>
      </c>
      <c r="AN55" s="83">
        <v>0</v>
      </c>
      <c r="AO55" s="83">
        <v>0</v>
      </c>
      <c r="AP55" s="83">
        <v>0</v>
      </c>
      <c r="AQ55" s="83">
        <v>0</v>
      </c>
      <c r="AR55" s="83">
        <v>0</v>
      </c>
      <c r="AS55" s="40">
        <f t="shared" ref="AS55:AZ55" si="486">AS56</f>
        <v>0</v>
      </c>
      <c r="AT55" s="40">
        <f t="shared" si="486"/>
        <v>0</v>
      </c>
      <c r="AU55" s="40">
        <f t="shared" si="486"/>
        <v>0</v>
      </c>
      <c r="AV55" s="40">
        <f t="shared" si="486"/>
        <v>0</v>
      </c>
      <c r="AW55" s="40">
        <f t="shared" si="486"/>
        <v>0</v>
      </c>
      <c r="AX55" s="40">
        <f t="shared" si="486"/>
        <v>0</v>
      </c>
      <c r="AY55" s="40">
        <f t="shared" si="486"/>
        <v>0</v>
      </c>
      <c r="AZ55" s="40">
        <f t="shared" si="486"/>
        <v>0</v>
      </c>
      <c r="BA55" s="40">
        <f t="shared" ref="BA55:BZ55" si="487">BA56</f>
        <v>0</v>
      </c>
      <c r="BB55" s="40">
        <f t="shared" si="487"/>
        <v>0</v>
      </c>
      <c r="BC55" s="40">
        <f t="shared" si="487"/>
        <v>0</v>
      </c>
      <c r="BD55" s="40">
        <f t="shared" si="487"/>
        <v>0</v>
      </c>
      <c r="BE55" s="40">
        <f t="shared" si="487"/>
        <v>0</v>
      </c>
      <c r="BF55" s="40">
        <f t="shared" si="487"/>
        <v>0</v>
      </c>
      <c r="BG55" s="40">
        <f t="shared" si="487"/>
        <v>0</v>
      </c>
      <c r="BH55" s="40">
        <f t="shared" si="487"/>
        <v>0</v>
      </c>
      <c r="BI55" s="40">
        <f t="shared" si="487"/>
        <v>0</v>
      </c>
      <c r="BJ55" s="40">
        <f t="shared" si="487"/>
        <v>0</v>
      </c>
      <c r="BK55" s="40">
        <f t="shared" si="487"/>
        <v>0</v>
      </c>
      <c r="BL55" s="40">
        <f t="shared" si="487"/>
        <v>0</v>
      </c>
      <c r="BM55" s="40">
        <f t="shared" si="487"/>
        <v>0</v>
      </c>
      <c r="BN55" s="40">
        <f t="shared" si="487"/>
        <v>0</v>
      </c>
      <c r="BO55" s="40">
        <f t="shared" si="487"/>
        <v>0</v>
      </c>
      <c r="BP55" s="40">
        <f t="shared" si="487"/>
        <v>0</v>
      </c>
      <c r="BQ55" s="40">
        <f t="shared" si="487"/>
        <v>0</v>
      </c>
      <c r="BR55" s="40">
        <f t="shared" si="487"/>
        <v>0</v>
      </c>
      <c r="BS55" s="40">
        <f t="shared" si="487"/>
        <v>0</v>
      </c>
      <c r="BT55" s="40">
        <f t="shared" si="487"/>
        <v>0</v>
      </c>
      <c r="BU55" s="40">
        <f t="shared" si="487"/>
        <v>0</v>
      </c>
      <c r="BV55" s="40">
        <f t="shared" si="487"/>
        <v>0</v>
      </c>
      <c r="BW55" s="40">
        <f t="shared" si="487"/>
        <v>0</v>
      </c>
      <c r="BX55" s="40">
        <f t="shared" si="487"/>
        <v>0</v>
      </c>
      <c r="BY55" s="40">
        <f t="shared" si="487"/>
        <v>0</v>
      </c>
      <c r="BZ55" s="40">
        <f t="shared" si="487"/>
        <v>0</v>
      </c>
      <c r="CA55" s="40">
        <f t="shared" ref="CA55:CF55" si="488">CA56</f>
        <v>0</v>
      </c>
      <c r="CB55" s="40">
        <f t="shared" si="488"/>
        <v>0</v>
      </c>
      <c r="CC55" s="40">
        <f t="shared" si="488"/>
        <v>0</v>
      </c>
      <c r="CD55" s="40">
        <f t="shared" si="488"/>
        <v>0</v>
      </c>
      <c r="CE55" s="40">
        <f t="shared" si="488"/>
        <v>0</v>
      </c>
      <c r="CF55" s="40">
        <f t="shared" si="488"/>
        <v>0</v>
      </c>
      <c r="CG55" s="37">
        <f t="shared" si="28"/>
        <v>0</v>
      </c>
      <c r="CH55" s="57" t="str">
        <f t="shared" si="29"/>
        <v>нд</v>
      </c>
      <c r="CI55" s="37">
        <f t="shared" si="30"/>
        <v>0</v>
      </c>
      <c r="CJ55" s="37" t="str">
        <f t="shared" si="49"/>
        <v>нд</v>
      </c>
      <c r="CK55" s="69" t="s">
        <v>345</v>
      </c>
    </row>
    <row r="56" spans="1:89" s="84" customFormat="1" ht="94.5">
      <c r="A56" s="85" t="s">
        <v>80</v>
      </c>
      <c r="B56" s="81" t="s">
        <v>82</v>
      </c>
      <c r="C56" s="15" t="s">
        <v>18</v>
      </c>
      <c r="D56" s="42">
        <f t="shared" si="464"/>
        <v>0</v>
      </c>
      <c r="E56" s="37">
        <f t="shared" si="11"/>
        <v>0</v>
      </c>
      <c r="F56" s="37">
        <f t="shared" si="239"/>
        <v>0</v>
      </c>
      <c r="G56" s="37">
        <f t="shared" si="12"/>
        <v>0</v>
      </c>
      <c r="H56" s="37">
        <f t="shared" si="13"/>
        <v>0</v>
      </c>
      <c r="I56" s="37">
        <f t="shared" si="13"/>
        <v>0</v>
      </c>
      <c r="J56" s="37">
        <f t="shared" si="14"/>
        <v>0</v>
      </c>
      <c r="K56" s="37">
        <f t="shared" si="15"/>
        <v>0</v>
      </c>
      <c r="L56" s="37">
        <f t="shared" si="476"/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83">
        <v>0</v>
      </c>
      <c r="AL56" s="83">
        <v>0</v>
      </c>
      <c r="AM56" s="83">
        <v>0</v>
      </c>
      <c r="AN56" s="83">
        <v>0</v>
      </c>
      <c r="AO56" s="83">
        <v>0</v>
      </c>
      <c r="AP56" s="83">
        <v>0</v>
      </c>
      <c r="AQ56" s="83">
        <v>0</v>
      </c>
      <c r="AR56" s="83">
        <v>0</v>
      </c>
      <c r="AS56" s="40">
        <f t="shared" ref="AS56:AW58" si="489">BA56+BI56+BQ56+BY56</f>
        <v>0</v>
      </c>
      <c r="AT56" s="40">
        <f t="shared" si="489"/>
        <v>0</v>
      </c>
      <c r="AU56" s="40">
        <f t="shared" si="489"/>
        <v>0</v>
      </c>
      <c r="AV56" s="40">
        <f t="shared" si="489"/>
        <v>0</v>
      </c>
      <c r="AW56" s="40">
        <f t="shared" si="489"/>
        <v>0</v>
      </c>
      <c r="AX56" s="40">
        <f t="shared" ref="AX56:AZ58" si="490">BG56+BO56+BW56+CE56</f>
        <v>0</v>
      </c>
      <c r="AY56" s="40">
        <f t="shared" si="490"/>
        <v>0</v>
      </c>
      <c r="AZ56" s="40">
        <f t="shared" si="490"/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0</v>
      </c>
      <c r="BO56" s="40">
        <v>0</v>
      </c>
      <c r="BP56" s="40">
        <v>0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37">
        <f t="shared" si="28"/>
        <v>0</v>
      </c>
      <c r="CH56" s="57" t="str">
        <f t="shared" si="29"/>
        <v>нд</v>
      </c>
      <c r="CI56" s="37">
        <f t="shared" si="30"/>
        <v>0</v>
      </c>
      <c r="CJ56" s="37" t="str">
        <f t="shared" si="49"/>
        <v>нд</v>
      </c>
      <c r="CK56" s="69" t="s">
        <v>345</v>
      </c>
    </row>
    <row r="57" spans="1:89" s="84" customFormat="1" ht="78.75">
      <c r="A57" s="85" t="s">
        <v>80</v>
      </c>
      <c r="B57" s="81" t="s">
        <v>83</v>
      </c>
      <c r="C57" s="15" t="s">
        <v>18</v>
      </c>
      <c r="D57" s="42">
        <f t="shared" si="464"/>
        <v>0</v>
      </c>
      <c r="E57" s="37">
        <f t="shared" si="11"/>
        <v>0</v>
      </c>
      <c r="F57" s="37">
        <f t="shared" si="239"/>
        <v>0</v>
      </c>
      <c r="G57" s="37">
        <f t="shared" si="12"/>
        <v>0</v>
      </c>
      <c r="H57" s="37">
        <f t="shared" si="13"/>
        <v>0</v>
      </c>
      <c r="I57" s="37">
        <f t="shared" si="13"/>
        <v>0</v>
      </c>
      <c r="J57" s="37">
        <f t="shared" si="14"/>
        <v>0</v>
      </c>
      <c r="K57" s="37">
        <f t="shared" si="15"/>
        <v>0</v>
      </c>
      <c r="L57" s="37">
        <f t="shared" si="476"/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83">
        <v>0</v>
      </c>
      <c r="AL57" s="83">
        <v>0</v>
      </c>
      <c r="AM57" s="83">
        <v>0</v>
      </c>
      <c r="AN57" s="83">
        <v>0</v>
      </c>
      <c r="AO57" s="83">
        <v>0</v>
      </c>
      <c r="AP57" s="83">
        <v>0</v>
      </c>
      <c r="AQ57" s="83">
        <v>0</v>
      </c>
      <c r="AR57" s="83">
        <v>0</v>
      </c>
      <c r="AS57" s="40">
        <f t="shared" si="489"/>
        <v>0</v>
      </c>
      <c r="AT57" s="40">
        <f t="shared" si="489"/>
        <v>0</v>
      </c>
      <c r="AU57" s="40">
        <f t="shared" si="489"/>
        <v>0</v>
      </c>
      <c r="AV57" s="40">
        <f t="shared" si="489"/>
        <v>0</v>
      </c>
      <c r="AW57" s="40">
        <f t="shared" si="489"/>
        <v>0</v>
      </c>
      <c r="AX57" s="40">
        <f t="shared" si="490"/>
        <v>0</v>
      </c>
      <c r="AY57" s="40">
        <f t="shared" si="490"/>
        <v>0</v>
      </c>
      <c r="AZ57" s="40">
        <f t="shared" si="490"/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0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37">
        <f t="shared" si="28"/>
        <v>0</v>
      </c>
      <c r="CH57" s="57" t="str">
        <f t="shared" si="29"/>
        <v>нд</v>
      </c>
      <c r="CI57" s="37">
        <f t="shared" si="30"/>
        <v>0</v>
      </c>
      <c r="CJ57" s="37" t="str">
        <f t="shared" si="49"/>
        <v>нд</v>
      </c>
      <c r="CK57" s="69" t="s">
        <v>345</v>
      </c>
    </row>
    <row r="58" spans="1:89" s="84" customFormat="1" ht="94.5">
      <c r="A58" s="85" t="s">
        <v>80</v>
      </c>
      <c r="B58" s="81" t="s">
        <v>84</v>
      </c>
      <c r="C58" s="15" t="s">
        <v>18</v>
      </c>
      <c r="D58" s="42">
        <f t="shared" si="464"/>
        <v>0</v>
      </c>
      <c r="E58" s="37">
        <f t="shared" si="11"/>
        <v>0</v>
      </c>
      <c r="F58" s="37">
        <f t="shared" si="239"/>
        <v>0</v>
      </c>
      <c r="G58" s="37">
        <f t="shared" si="12"/>
        <v>0</v>
      </c>
      <c r="H58" s="37">
        <f t="shared" si="13"/>
        <v>0</v>
      </c>
      <c r="I58" s="37">
        <f t="shared" si="13"/>
        <v>0</v>
      </c>
      <c r="J58" s="37">
        <f t="shared" si="14"/>
        <v>0</v>
      </c>
      <c r="K58" s="37">
        <f t="shared" si="15"/>
        <v>0</v>
      </c>
      <c r="L58" s="37">
        <f t="shared" si="476"/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83">
        <v>0</v>
      </c>
      <c r="AL58" s="83">
        <v>0</v>
      </c>
      <c r="AM58" s="83">
        <v>0</v>
      </c>
      <c r="AN58" s="83">
        <v>0</v>
      </c>
      <c r="AO58" s="83">
        <v>0</v>
      </c>
      <c r="AP58" s="83">
        <v>0</v>
      </c>
      <c r="AQ58" s="83">
        <v>0</v>
      </c>
      <c r="AR58" s="83">
        <v>0</v>
      </c>
      <c r="AS58" s="40">
        <f t="shared" si="489"/>
        <v>0</v>
      </c>
      <c r="AT58" s="40">
        <f t="shared" si="489"/>
        <v>0</v>
      </c>
      <c r="AU58" s="40">
        <f t="shared" si="489"/>
        <v>0</v>
      </c>
      <c r="AV58" s="40">
        <f t="shared" si="489"/>
        <v>0</v>
      </c>
      <c r="AW58" s="40">
        <f t="shared" si="489"/>
        <v>0</v>
      </c>
      <c r="AX58" s="40">
        <f t="shared" si="490"/>
        <v>0</v>
      </c>
      <c r="AY58" s="40">
        <f t="shared" si="490"/>
        <v>0</v>
      </c>
      <c r="AZ58" s="40">
        <f t="shared" si="490"/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37">
        <f t="shared" si="28"/>
        <v>0</v>
      </c>
      <c r="CH58" s="57" t="str">
        <f t="shared" si="29"/>
        <v>нд</v>
      </c>
      <c r="CI58" s="37">
        <f t="shared" si="30"/>
        <v>0</v>
      </c>
      <c r="CJ58" s="37" t="str">
        <f t="shared" si="49"/>
        <v>нд</v>
      </c>
      <c r="CK58" s="69" t="s">
        <v>345</v>
      </c>
    </row>
    <row r="59" spans="1:89" s="84" customFormat="1" ht="31.5">
      <c r="A59" s="85" t="s">
        <v>85</v>
      </c>
      <c r="B59" s="86" t="s">
        <v>86</v>
      </c>
      <c r="C59" s="15" t="s">
        <v>18</v>
      </c>
      <c r="D59" s="42">
        <f t="shared" si="464"/>
        <v>0</v>
      </c>
      <c r="E59" s="37">
        <f t="shared" si="11"/>
        <v>0</v>
      </c>
      <c r="F59" s="37">
        <f t="shared" si="239"/>
        <v>0</v>
      </c>
      <c r="G59" s="37">
        <f t="shared" si="12"/>
        <v>0</v>
      </c>
      <c r="H59" s="37">
        <f t="shared" si="13"/>
        <v>0</v>
      </c>
      <c r="I59" s="37">
        <f t="shared" si="13"/>
        <v>0</v>
      </c>
      <c r="J59" s="37">
        <f t="shared" si="14"/>
        <v>0</v>
      </c>
      <c r="K59" s="37">
        <f t="shared" si="15"/>
        <v>0</v>
      </c>
      <c r="L59" s="37">
        <f t="shared" si="476"/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83">
        <v>0</v>
      </c>
      <c r="AQ59" s="83">
        <v>0</v>
      </c>
      <c r="AR59" s="83">
        <v>0</v>
      </c>
      <c r="AS59" s="40">
        <f t="shared" ref="AS59:AX59" si="491">SUM(AS60:AS62)</f>
        <v>0</v>
      </c>
      <c r="AT59" s="40">
        <f t="shared" si="491"/>
        <v>0</v>
      </c>
      <c r="AU59" s="40">
        <f t="shared" si="491"/>
        <v>0</v>
      </c>
      <c r="AV59" s="40">
        <f t="shared" si="491"/>
        <v>0</v>
      </c>
      <c r="AW59" s="40">
        <f t="shared" si="491"/>
        <v>0</v>
      </c>
      <c r="AX59" s="40">
        <f t="shared" si="491"/>
        <v>0</v>
      </c>
      <c r="AY59" s="40">
        <f t="shared" ref="AY59:BA59" si="492">SUM(AY60:AY62)</f>
        <v>0</v>
      </c>
      <c r="AZ59" s="40">
        <f t="shared" si="492"/>
        <v>0</v>
      </c>
      <c r="BA59" s="40">
        <f t="shared" si="492"/>
        <v>0</v>
      </c>
      <c r="BB59" s="40">
        <f t="shared" ref="BB59" si="493">SUM(BB60:BB62)</f>
        <v>0</v>
      </c>
      <c r="BC59" s="40">
        <f t="shared" ref="BC59:BH59" si="494">SUM(BC60:BC62)</f>
        <v>0</v>
      </c>
      <c r="BD59" s="40">
        <f t="shared" si="494"/>
        <v>0</v>
      </c>
      <c r="BE59" s="40">
        <f t="shared" ref="BE59" si="495">SUM(BE60:BE62)</f>
        <v>0</v>
      </c>
      <c r="BF59" s="40">
        <f t="shared" si="494"/>
        <v>0</v>
      </c>
      <c r="BG59" s="40">
        <f t="shared" si="494"/>
        <v>0</v>
      </c>
      <c r="BH59" s="40">
        <f t="shared" si="494"/>
        <v>0</v>
      </c>
      <c r="BI59" s="40">
        <f t="shared" ref="BI59:CF59" si="496">SUM(BI60:BI62)</f>
        <v>0</v>
      </c>
      <c r="BJ59" s="40">
        <f t="shared" si="496"/>
        <v>0</v>
      </c>
      <c r="BK59" s="40">
        <f t="shared" si="496"/>
        <v>0</v>
      </c>
      <c r="BL59" s="40">
        <f t="shared" si="496"/>
        <v>0</v>
      </c>
      <c r="BM59" s="40">
        <f t="shared" ref="BM59" si="497">SUM(BM60:BM62)</f>
        <v>0</v>
      </c>
      <c r="BN59" s="40">
        <f t="shared" si="496"/>
        <v>0</v>
      </c>
      <c r="BO59" s="40">
        <f t="shared" si="496"/>
        <v>0</v>
      </c>
      <c r="BP59" s="40">
        <f t="shared" si="496"/>
        <v>0</v>
      </c>
      <c r="BQ59" s="40">
        <f t="shared" si="496"/>
        <v>0</v>
      </c>
      <c r="BR59" s="40">
        <f t="shared" si="496"/>
        <v>0</v>
      </c>
      <c r="BS59" s="40">
        <f t="shared" si="496"/>
        <v>0</v>
      </c>
      <c r="BT59" s="40">
        <f t="shared" si="496"/>
        <v>0</v>
      </c>
      <c r="BU59" s="40">
        <f t="shared" ref="BU59" si="498">SUM(BU60:BU62)</f>
        <v>0</v>
      </c>
      <c r="BV59" s="40">
        <f t="shared" si="496"/>
        <v>0</v>
      </c>
      <c r="BW59" s="40">
        <f t="shared" si="496"/>
        <v>0</v>
      </c>
      <c r="BX59" s="40">
        <f t="shared" si="496"/>
        <v>0</v>
      </c>
      <c r="BY59" s="40">
        <f t="shared" si="496"/>
        <v>0</v>
      </c>
      <c r="BZ59" s="40">
        <f t="shared" si="496"/>
        <v>0</v>
      </c>
      <c r="CA59" s="40">
        <f t="shared" si="496"/>
        <v>0</v>
      </c>
      <c r="CB59" s="40">
        <f t="shared" si="496"/>
        <v>0</v>
      </c>
      <c r="CC59" s="40">
        <f t="shared" ref="CC59" si="499">SUM(CC60:CC62)</f>
        <v>0</v>
      </c>
      <c r="CD59" s="40">
        <f t="shared" si="496"/>
        <v>0</v>
      </c>
      <c r="CE59" s="40">
        <f t="shared" si="496"/>
        <v>0</v>
      </c>
      <c r="CF59" s="40">
        <f t="shared" si="496"/>
        <v>0</v>
      </c>
      <c r="CG59" s="37">
        <f t="shared" si="28"/>
        <v>0</v>
      </c>
      <c r="CH59" s="57" t="str">
        <f t="shared" si="29"/>
        <v>нд</v>
      </c>
      <c r="CI59" s="37">
        <f t="shared" si="30"/>
        <v>0</v>
      </c>
      <c r="CJ59" s="37" t="str">
        <f t="shared" si="49"/>
        <v>нд</v>
      </c>
      <c r="CK59" s="69" t="s">
        <v>345</v>
      </c>
    </row>
    <row r="60" spans="1:89" s="84" customFormat="1" ht="94.5">
      <c r="A60" s="85" t="s">
        <v>85</v>
      </c>
      <c r="B60" s="81" t="s">
        <v>82</v>
      </c>
      <c r="C60" s="15" t="s">
        <v>18</v>
      </c>
      <c r="D60" s="42">
        <f t="shared" si="464"/>
        <v>0</v>
      </c>
      <c r="E60" s="37">
        <f t="shared" si="11"/>
        <v>0</v>
      </c>
      <c r="F60" s="37">
        <f t="shared" si="239"/>
        <v>0</v>
      </c>
      <c r="G60" s="37">
        <f t="shared" si="12"/>
        <v>0</v>
      </c>
      <c r="H60" s="37">
        <f t="shared" si="13"/>
        <v>0</v>
      </c>
      <c r="I60" s="37">
        <f t="shared" si="13"/>
        <v>0</v>
      </c>
      <c r="J60" s="37">
        <f t="shared" si="14"/>
        <v>0</v>
      </c>
      <c r="K60" s="37">
        <f t="shared" si="15"/>
        <v>0</v>
      </c>
      <c r="L60" s="37">
        <f t="shared" si="476"/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83">
        <v>0</v>
      </c>
      <c r="AL60" s="83">
        <v>0</v>
      </c>
      <c r="AM60" s="83">
        <v>0</v>
      </c>
      <c r="AN60" s="83">
        <v>0</v>
      </c>
      <c r="AO60" s="83">
        <v>0</v>
      </c>
      <c r="AP60" s="83">
        <v>0</v>
      </c>
      <c r="AQ60" s="83">
        <v>0</v>
      </c>
      <c r="AR60" s="83">
        <v>0</v>
      </c>
      <c r="AS60" s="40">
        <f t="shared" ref="AS60:AW62" si="500">BA60+BI60+BQ60+BY60</f>
        <v>0</v>
      </c>
      <c r="AT60" s="40">
        <f t="shared" si="500"/>
        <v>0</v>
      </c>
      <c r="AU60" s="40">
        <f t="shared" si="500"/>
        <v>0</v>
      </c>
      <c r="AV60" s="40">
        <f t="shared" si="500"/>
        <v>0</v>
      </c>
      <c r="AW60" s="40">
        <f t="shared" si="500"/>
        <v>0</v>
      </c>
      <c r="AX60" s="40">
        <f t="shared" ref="AX60:AZ62" si="501">BG60+BO60+BW60+CE60</f>
        <v>0</v>
      </c>
      <c r="AY60" s="40">
        <f t="shared" si="501"/>
        <v>0</v>
      </c>
      <c r="AZ60" s="40">
        <f t="shared" si="501"/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37">
        <f t="shared" si="28"/>
        <v>0</v>
      </c>
      <c r="CH60" s="57" t="str">
        <f t="shared" si="29"/>
        <v>нд</v>
      </c>
      <c r="CI60" s="37">
        <f t="shared" si="30"/>
        <v>0</v>
      </c>
      <c r="CJ60" s="37" t="str">
        <f t="shared" si="49"/>
        <v>нд</v>
      </c>
      <c r="CK60" s="69" t="s">
        <v>345</v>
      </c>
    </row>
    <row r="61" spans="1:89" s="84" customFormat="1" ht="78.75">
      <c r="A61" s="85" t="s">
        <v>85</v>
      </c>
      <c r="B61" s="81" t="s">
        <v>83</v>
      </c>
      <c r="C61" s="15" t="s">
        <v>18</v>
      </c>
      <c r="D61" s="42">
        <f t="shared" si="464"/>
        <v>0</v>
      </c>
      <c r="E61" s="37">
        <f t="shared" si="11"/>
        <v>0</v>
      </c>
      <c r="F61" s="37">
        <f t="shared" si="239"/>
        <v>0</v>
      </c>
      <c r="G61" s="37">
        <f t="shared" si="12"/>
        <v>0</v>
      </c>
      <c r="H61" s="37">
        <f t="shared" si="13"/>
        <v>0</v>
      </c>
      <c r="I61" s="37">
        <f t="shared" si="13"/>
        <v>0</v>
      </c>
      <c r="J61" s="37">
        <f t="shared" si="14"/>
        <v>0</v>
      </c>
      <c r="K61" s="37">
        <f t="shared" si="15"/>
        <v>0</v>
      </c>
      <c r="L61" s="37">
        <f t="shared" si="476"/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83">
        <v>0</v>
      </c>
      <c r="AL61" s="83">
        <v>0</v>
      </c>
      <c r="AM61" s="83">
        <v>0</v>
      </c>
      <c r="AN61" s="83">
        <v>0</v>
      </c>
      <c r="AO61" s="83">
        <v>0</v>
      </c>
      <c r="AP61" s="83">
        <v>0</v>
      </c>
      <c r="AQ61" s="83">
        <v>0</v>
      </c>
      <c r="AR61" s="83">
        <v>0</v>
      </c>
      <c r="AS61" s="40">
        <f t="shared" si="500"/>
        <v>0</v>
      </c>
      <c r="AT61" s="40">
        <f t="shared" si="500"/>
        <v>0</v>
      </c>
      <c r="AU61" s="40">
        <f t="shared" si="500"/>
        <v>0</v>
      </c>
      <c r="AV61" s="40">
        <f t="shared" si="500"/>
        <v>0</v>
      </c>
      <c r="AW61" s="40">
        <f t="shared" si="500"/>
        <v>0</v>
      </c>
      <c r="AX61" s="40">
        <f t="shared" si="501"/>
        <v>0</v>
      </c>
      <c r="AY61" s="40">
        <f t="shared" si="501"/>
        <v>0</v>
      </c>
      <c r="AZ61" s="40">
        <f t="shared" si="501"/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37">
        <f t="shared" si="28"/>
        <v>0</v>
      </c>
      <c r="CH61" s="57" t="str">
        <f t="shared" si="29"/>
        <v>нд</v>
      </c>
      <c r="CI61" s="37">
        <f t="shared" si="30"/>
        <v>0</v>
      </c>
      <c r="CJ61" s="37" t="str">
        <f t="shared" si="49"/>
        <v>нд</v>
      </c>
      <c r="CK61" s="69" t="s">
        <v>345</v>
      </c>
    </row>
    <row r="62" spans="1:89" s="84" customFormat="1" ht="94.5">
      <c r="A62" s="85" t="s">
        <v>85</v>
      </c>
      <c r="B62" s="81" t="s">
        <v>84</v>
      </c>
      <c r="C62" s="15" t="s">
        <v>18</v>
      </c>
      <c r="D62" s="42">
        <f t="shared" si="464"/>
        <v>0</v>
      </c>
      <c r="E62" s="37">
        <f t="shared" si="11"/>
        <v>0</v>
      </c>
      <c r="F62" s="37">
        <f t="shared" si="239"/>
        <v>0</v>
      </c>
      <c r="G62" s="37">
        <f t="shared" si="12"/>
        <v>0</v>
      </c>
      <c r="H62" s="37">
        <f t="shared" si="13"/>
        <v>0</v>
      </c>
      <c r="I62" s="37">
        <f t="shared" si="13"/>
        <v>0</v>
      </c>
      <c r="J62" s="37">
        <f t="shared" si="14"/>
        <v>0</v>
      </c>
      <c r="K62" s="37">
        <f t="shared" si="15"/>
        <v>0</v>
      </c>
      <c r="L62" s="37">
        <f t="shared" si="476"/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83">
        <v>0</v>
      </c>
      <c r="AL62" s="83">
        <v>0</v>
      </c>
      <c r="AM62" s="83">
        <v>0</v>
      </c>
      <c r="AN62" s="83">
        <v>0</v>
      </c>
      <c r="AO62" s="83">
        <v>0</v>
      </c>
      <c r="AP62" s="83">
        <v>0</v>
      </c>
      <c r="AQ62" s="83">
        <v>0</v>
      </c>
      <c r="AR62" s="83">
        <v>0</v>
      </c>
      <c r="AS62" s="40">
        <f t="shared" si="500"/>
        <v>0</v>
      </c>
      <c r="AT62" s="40">
        <f t="shared" si="500"/>
        <v>0</v>
      </c>
      <c r="AU62" s="40">
        <f t="shared" si="500"/>
        <v>0</v>
      </c>
      <c r="AV62" s="40">
        <f t="shared" si="500"/>
        <v>0</v>
      </c>
      <c r="AW62" s="40">
        <f t="shared" si="500"/>
        <v>0</v>
      </c>
      <c r="AX62" s="40">
        <f t="shared" si="501"/>
        <v>0</v>
      </c>
      <c r="AY62" s="40">
        <f t="shared" si="501"/>
        <v>0</v>
      </c>
      <c r="AZ62" s="40">
        <f t="shared" si="501"/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37">
        <f t="shared" si="28"/>
        <v>0</v>
      </c>
      <c r="CH62" s="57" t="str">
        <f t="shared" si="29"/>
        <v>нд</v>
      </c>
      <c r="CI62" s="37">
        <f t="shared" si="30"/>
        <v>0</v>
      </c>
      <c r="CJ62" s="37" t="str">
        <f t="shared" si="49"/>
        <v>нд</v>
      </c>
      <c r="CK62" s="69" t="s">
        <v>345</v>
      </c>
    </row>
    <row r="63" spans="1:89" s="84" customFormat="1" ht="78.75">
      <c r="A63" s="85" t="s">
        <v>87</v>
      </c>
      <c r="B63" s="81" t="s">
        <v>88</v>
      </c>
      <c r="C63" s="15" t="s">
        <v>18</v>
      </c>
      <c r="D63" s="42">
        <f t="shared" si="464"/>
        <v>0</v>
      </c>
      <c r="E63" s="37">
        <f t="shared" si="11"/>
        <v>0</v>
      </c>
      <c r="F63" s="37">
        <f>N63+V63+AD63+AL63</f>
        <v>0</v>
      </c>
      <c r="G63" s="37">
        <f t="shared" si="12"/>
        <v>0</v>
      </c>
      <c r="H63" s="37">
        <f t="shared" si="13"/>
        <v>0</v>
      </c>
      <c r="I63" s="37">
        <f t="shared" si="13"/>
        <v>0</v>
      </c>
      <c r="J63" s="37">
        <f t="shared" si="14"/>
        <v>0</v>
      </c>
      <c r="K63" s="37">
        <f t="shared" si="15"/>
        <v>0</v>
      </c>
      <c r="L63" s="37">
        <f t="shared" si="476"/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83">
        <v>0</v>
      </c>
      <c r="AL63" s="83">
        <v>0</v>
      </c>
      <c r="AM63" s="83">
        <v>0</v>
      </c>
      <c r="AN63" s="83">
        <v>0</v>
      </c>
      <c r="AO63" s="83">
        <v>0</v>
      </c>
      <c r="AP63" s="83">
        <v>0</v>
      </c>
      <c r="AQ63" s="83">
        <v>0</v>
      </c>
      <c r="AR63" s="83">
        <v>0</v>
      </c>
      <c r="AS63" s="40">
        <f t="shared" ref="AS63:AZ63" si="502">SUM(AS64:AS65)</f>
        <v>0</v>
      </c>
      <c r="AT63" s="40">
        <f t="shared" si="502"/>
        <v>0</v>
      </c>
      <c r="AU63" s="40">
        <f t="shared" si="502"/>
        <v>0</v>
      </c>
      <c r="AV63" s="40">
        <f t="shared" si="502"/>
        <v>0</v>
      </c>
      <c r="AW63" s="40">
        <f t="shared" si="502"/>
        <v>0</v>
      </c>
      <c r="AX63" s="40">
        <f t="shared" si="502"/>
        <v>0</v>
      </c>
      <c r="AY63" s="40">
        <f t="shared" si="502"/>
        <v>0</v>
      </c>
      <c r="AZ63" s="40">
        <f t="shared" si="502"/>
        <v>0</v>
      </c>
      <c r="BA63" s="40">
        <f t="shared" ref="BA63" si="503">SUM(BA64:BA65)</f>
        <v>0</v>
      </c>
      <c r="BB63" s="40">
        <f t="shared" ref="BB63" si="504">SUM(BB64:BB65)</f>
        <v>0</v>
      </c>
      <c r="BC63" s="40">
        <f t="shared" ref="BC63:BH63" si="505">SUM(BC64:BC65)</f>
        <v>0</v>
      </c>
      <c r="BD63" s="40">
        <f t="shared" si="505"/>
        <v>0</v>
      </c>
      <c r="BE63" s="40">
        <f t="shared" ref="BE63" si="506">SUM(BE64:BE65)</f>
        <v>0</v>
      </c>
      <c r="BF63" s="40">
        <f t="shared" si="505"/>
        <v>0</v>
      </c>
      <c r="BG63" s="40">
        <f t="shared" si="505"/>
        <v>0</v>
      </c>
      <c r="BH63" s="40">
        <f t="shared" si="505"/>
        <v>0</v>
      </c>
      <c r="BI63" s="40">
        <f t="shared" ref="BI63:CF63" si="507">SUM(BI64:BI65)</f>
        <v>0</v>
      </c>
      <c r="BJ63" s="40">
        <f t="shared" si="507"/>
        <v>0</v>
      </c>
      <c r="BK63" s="40">
        <f t="shared" si="507"/>
        <v>0</v>
      </c>
      <c r="BL63" s="40">
        <f t="shared" si="507"/>
        <v>0</v>
      </c>
      <c r="BM63" s="40">
        <f t="shared" ref="BM63" si="508">SUM(BM64:BM65)</f>
        <v>0</v>
      </c>
      <c r="BN63" s="40">
        <f t="shared" si="507"/>
        <v>0</v>
      </c>
      <c r="BO63" s="40">
        <f t="shared" si="507"/>
        <v>0</v>
      </c>
      <c r="BP63" s="40">
        <f t="shared" si="507"/>
        <v>0</v>
      </c>
      <c r="BQ63" s="40">
        <f t="shared" si="507"/>
        <v>0</v>
      </c>
      <c r="BR63" s="40">
        <f t="shared" si="507"/>
        <v>0</v>
      </c>
      <c r="BS63" s="40">
        <f t="shared" si="507"/>
        <v>0</v>
      </c>
      <c r="BT63" s="40">
        <f t="shared" si="507"/>
        <v>0</v>
      </c>
      <c r="BU63" s="40">
        <f t="shared" ref="BU63" si="509">SUM(BU64:BU65)</f>
        <v>0</v>
      </c>
      <c r="BV63" s="40">
        <f t="shared" si="507"/>
        <v>0</v>
      </c>
      <c r="BW63" s="40">
        <f t="shared" si="507"/>
        <v>0</v>
      </c>
      <c r="BX63" s="40">
        <f t="shared" si="507"/>
        <v>0</v>
      </c>
      <c r="BY63" s="40">
        <f t="shared" si="507"/>
        <v>0</v>
      </c>
      <c r="BZ63" s="40">
        <f t="shared" si="507"/>
        <v>0</v>
      </c>
      <c r="CA63" s="40">
        <f t="shared" si="507"/>
        <v>0</v>
      </c>
      <c r="CB63" s="40">
        <f t="shared" si="507"/>
        <v>0</v>
      </c>
      <c r="CC63" s="40">
        <f t="shared" ref="CC63" si="510">SUM(CC64:CC65)</f>
        <v>0</v>
      </c>
      <c r="CD63" s="40">
        <f t="shared" si="507"/>
        <v>0</v>
      </c>
      <c r="CE63" s="40">
        <f t="shared" si="507"/>
        <v>0</v>
      </c>
      <c r="CF63" s="40">
        <f t="shared" si="507"/>
        <v>0</v>
      </c>
      <c r="CG63" s="37">
        <f t="shared" si="28"/>
        <v>0</v>
      </c>
      <c r="CH63" s="57" t="str">
        <f t="shared" si="29"/>
        <v>нд</v>
      </c>
      <c r="CI63" s="37">
        <f t="shared" si="30"/>
        <v>0</v>
      </c>
      <c r="CJ63" s="37" t="str">
        <f t="shared" si="49"/>
        <v>нд</v>
      </c>
      <c r="CK63" s="69" t="s">
        <v>345</v>
      </c>
    </row>
    <row r="64" spans="1:89" s="84" customFormat="1" ht="63">
      <c r="A64" s="85" t="s">
        <v>89</v>
      </c>
      <c r="B64" s="81" t="s">
        <v>90</v>
      </c>
      <c r="C64" s="15" t="s">
        <v>18</v>
      </c>
      <c r="D64" s="42">
        <f t="shared" si="464"/>
        <v>0</v>
      </c>
      <c r="E64" s="37">
        <f t="shared" si="11"/>
        <v>0</v>
      </c>
      <c r="F64" s="37">
        <f t="shared" si="239"/>
        <v>0</v>
      </c>
      <c r="G64" s="37">
        <f t="shared" si="12"/>
        <v>0</v>
      </c>
      <c r="H64" s="37">
        <f t="shared" si="13"/>
        <v>0</v>
      </c>
      <c r="I64" s="37">
        <f t="shared" si="13"/>
        <v>0</v>
      </c>
      <c r="J64" s="37">
        <f t="shared" si="14"/>
        <v>0</v>
      </c>
      <c r="K64" s="37">
        <f t="shared" si="15"/>
        <v>0</v>
      </c>
      <c r="L64" s="37">
        <f t="shared" si="476"/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83">
        <v>0</v>
      </c>
      <c r="AL64" s="83">
        <v>0</v>
      </c>
      <c r="AM64" s="83">
        <v>0</v>
      </c>
      <c r="AN64" s="83">
        <v>0</v>
      </c>
      <c r="AO64" s="83">
        <v>0</v>
      </c>
      <c r="AP64" s="83">
        <v>0</v>
      </c>
      <c r="AQ64" s="83">
        <v>0</v>
      </c>
      <c r="AR64" s="83">
        <v>0</v>
      </c>
      <c r="AS64" s="40">
        <f t="shared" ref="AS64:AW65" si="511">BA64+BI64+BQ64+BY64</f>
        <v>0</v>
      </c>
      <c r="AT64" s="40">
        <f t="shared" si="511"/>
        <v>0</v>
      </c>
      <c r="AU64" s="40">
        <f t="shared" si="511"/>
        <v>0</v>
      </c>
      <c r="AV64" s="40">
        <f t="shared" si="511"/>
        <v>0</v>
      </c>
      <c r="AW64" s="40">
        <f t="shared" si="511"/>
        <v>0</v>
      </c>
      <c r="AX64" s="40">
        <f t="shared" ref="AX64:AZ65" si="512">BG64+BO64+BW64+CE64</f>
        <v>0</v>
      </c>
      <c r="AY64" s="40">
        <f t="shared" si="512"/>
        <v>0</v>
      </c>
      <c r="AZ64" s="40">
        <f t="shared" si="512"/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37">
        <f t="shared" si="28"/>
        <v>0</v>
      </c>
      <c r="CH64" s="57" t="str">
        <f t="shared" si="29"/>
        <v>нд</v>
      </c>
      <c r="CI64" s="37">
        <f t="shared" si="30"/>
        <v>0</v>
      </c>
      <c r="CJ64" s="37" t="str">
        <f t="shared" si="49"/>
        <v>нд</v>
      </c>
      <c r="CK64" s="69" t="s">
        <v>345</v>
      </c>
    </row>
    <row r="65" spans="1:89" s="84" customFormat="1" ht="78.75">
      <c r="A65" s="85" t="s">
        <v>91</v>
      </c>
      <c r="B65" s="81" t="s">
        <v>92</v>
      </c>
      <c r="C65" s="15" t="s">
        <v>18</v>
      </c>
      <c r="D65" s="42">
        <f t="shared" si="464"/>
        <v>0</v>
      </c>
      <c r="E65" s="37">
        <f t="shared" si="11"/>
        <v>0</v>
      </c>
      <c r="F65" s="37">
        <f t="shared" si="239"/>
        <v>0</v>
      </c>
      <c r="G65" s="37">
        <f t="shared" si="12"/>
        <v>0</v>
      </c>
      <c r="H65" s="37">
        <f t="shared" si="13"/>
        <v>0</v>
      </c>
      <c r="I65" s="37">
        <f t="shared" si="13"/>
        <v>0</v>
      </c>
      <c r="J65" s="37">
        <f t="shared" si="14"/>
        <v>0</v>
      </c>
      <c r="K65" s="37">
        <f t="shared" si="15"/>
        <v>0</v>
      </c>
      <c r="L65" s="37">
        <f t="shared" si="476"/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83">
        <v>0</v>
      </c>
      <c r="AL65" s="83">
        <v>0</v>
      </c>
      <c r="AM65" s="83">
        <v>0</v>
      </c>
      <c r="AN65" s="83">
        <v>0</v>
      </c>
      <c r="AO65" s="83">
        <v>0</v>
      </c>
      <c r="AP65" s="83">
        <v>0</v>
      </c>
      <c r="AQ65" s="83">
        <v>0</v>
      </c>
      <c r="AR65" s="83">
        <v>0</v>
      </c>
      <c r="AS65" s="40">
        <f t="shared" si="511"/>
        <v>0</v>
      </c>
      <c r="AT65" s="40">
        <f t="shared" si="511"/>
        <v>0</v>
      </c>
      <c r="AU65" s="40">
        <f t="shared" si="511"/>
        <v>0</v>
      </c>
      <c r="AV65" s="40">
        <f t="shared" si="511"/>
        <v>0</v>
      </c>
      <c r="AW65" s="40">
        <f t="shared" si="511"/>
        <v>0</v>
      </c>
      <c r="AX65" s="40">
        <f t="shared" si="512"/>
        <v>0</v>
      </c>
      <c r="AY65" s="40">
        <f t="shared" si="512"/>
        <v>0</v>
      </c>
      <c r="AZ65" s="40">
        <f t="shared" si="512"/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37">
        <f t="shared" si="28"/>
        <v>0</v>
      </c>
      <c r="CH65" s="57" t="str">
        <f t="shared" si="29"/>
        <v>нд</v>
      </c>
      <c r="CI65" s="37">
        <f t="shared" si="30"/>
        <v>0</v>
      </c>
      <c r="CJ65" s="37" t="str">
        <f t="shared" si="49"/>
        <v>нд</v>
      </c>
      <c r="CK65" s="69" t="s">
        <v>345</v>
      </c>
    </row>
    <row r="66" spans="1:89" s="84" customFormat="1" ht="31.5">
      <c r="A66" s="85" t="s">
        <v>93</v>
      </c>
      <c r="B66" s="81" t="s">
        <v>94</v>
      </c>
      <c r="C66" s="15" t="s">
        <v>18</v>
      </c>
      <c r="D66" s="42">
        <f>D67++D71+D75</f>
        <v>318.07574974200003</v>
      </c>
      <c r="E66" s="37">
        <f t="shared" si="11"/>
        <v>0</v>
      </c>
      <c r="F66" s="37">
        <f>N66+V66+AD66+AL66</f>
        <v>96.073583380000002</v>
      </c>
      <c r="G66" s="37">
        <f t="shared" si="12"/>
        <v>0</v>
      </c>
      <c r="H66" s="37">
        <f t="shared" si="13"/>
        <v>0</v>
      </c>
      <c r="I66" s="37">
        <f t="shared" si="13"/>
        <v>0</v>
      </c>
      <c r="J66" s="37">
        <f t="shared" si="14"/>
        <v>0</v>
      </c>
      <c r="K66" s="37">
        <f t="shared" si="15"/>
        <v>0</v>
      </c>
      <c r="L66" s="37">
        <f t="shared" si="476"/>
        <v>5831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K66" s="83">
        <f>AK67+AK71+AK75+AK77</f>
        <v>0</v>
      </c>
      <c r="AL66" s="83">
        <f>AL67++AL71+AL75</f>
        <v>96.073583380000002</v>
      </c>
      <c r="AM66" s="83">
        <f t="shared" ref="AM66:AR66" si="513">AM67+AM71+AM75+AM77</f>
        <v>0</v>
      </c>
      <c r="AN66" s="83">
        <f t="shared" si="513"/>
        <v>0</v>
      </c>
      <c r="AO66" s="83">
        <f t="shared" si="513"/>
        <v>0</v>
      </c>
      <c r="AP66" s="83">
        <f t="shared" si="513"/>
        <v>0</v>
      </c>
      <c r="AQ66" s="83">
        <f t="shared" si="513"/>
        <v>0</v>
      </c>
      <c r="AR66" s="83">
        <f t="shared" si="513"/>
        <v>5831</v>
      </c>
      <c r="AS66" s="40">
        <f>SUM(AS67,AS71,AS75,AS77)</f>
        <v>0</v>
      </c>
      <c r="AT66" s="40">
        <f>SUM(AT67,AT71,AT75,AT77)</f>
        <v>0</v>
      </c>
      <c r="AU66" s="40">
        <f>SUM(AU67,AU71,AU75,AU77)</f>
        <v>0</v>
      </c>
      <c r="AV66" s="40">
        <f t="shared" ref="AV66:CF66" si="514">SUM(AV67,AV71,AV75,AV77)</f>
        <v>0</v>
      </c>
      <c r="AW66" s="40">
        <f t="shared" ref="AW66" si="515">SUM(AW67,AW71,AW75,AW77)</f>
        <v>0</v>
      </c>
      <c r="AX66" s="40">
        <f t="shared" si="514"/>
        <v>0</v>
      </c>
      <c r="AY66" s="40">
        <f>SUM(AY67,AY71,AY75,AY77)</f>
        <v>0</v>
      </c>
      <c r="AZ66" s="40">
        <f t="shared" si="514"/>
        <v>0</v>
      </c>
      <c r="BA66" s="40">
        <f t="shared" si="514"/>
        <v>0</v>
      </c>
      <c r="BB66" s="40">
        <f t="shared" si="514"/>
        <v>0</v>
      </c>
      <c r="BC66" s="40">
        <f t="shared" si="514"/>
        <v>0</v>
      </c>
      <c r="BD66" s="40">
        <f t="shared" si="514"/>
        <v>0</v>
      </c>
      <c r="BE66" s="40">
        <f t="shared" ref="BE66" si="516">SUM(BE67,BE71,BE75,BE77)</f>
        <v>0</v>
      </c>
      <c r="BF66" s="40">
        <f t="shared" si="514"/>
        <v>0</v>
      </c>
      <c r="BG66" s="40">
        <f t="shared" si="514"/>
        <v>0</v>
      </c>
      <c r="BH66" s="40">
        <f t="shared" si="514"/>
        <v>0</v>
      </c>
      <c r="BI66" s="40">
        <f t="shared" si="514"/>
        <v>0</v>
      </c>
      <c r="BJ66" s="40">
        <f t="shared" si="514"/>
        <v>0</v>
      </c>
      <c r="BK66" s="40">
        <f t="shared" si="514"/>
        <v>0</v>
      </c>
      <c r="BL66" s="40">
        <f t="shared" si="514"/>
        <v>0</v>
      </c>
      <c r="BM66" s="40">
        <f t="shared" ref="BM66" si="517">SUM(BM67,BM71,BM75,BM77)</f>
        <v>0</v>
      </c>
      <c r="BN66" s="40">
        <f t="shared" si="514"/>
        <v>0</v>
      </c>
      <c r="BO66" s="40">
        <f t="shared" si="514"/>
        <v>0</v>
      </c>
      <c r="BP66" s="40">
        <f t="shared" si="514"/>
        <v>0</v>
      </c>
      <c r="BQ66" s="40">
        <f t="shared" si="514"/>
        <v>0</v>
      </c>
      <c r="BR66" s="40">
        <f t="shared" si="514"/>
        <v>0</v>
      </c>
      <c r="BS66" s="40">
        <f t="shared" si="514"/>
        <v>0</v>
      </c>
      <c r="BT66" s="40">
        <f t="shared" si="514"/>
        <v>0</v>
      </c>
      <c r="BU66" s="40">
        <f t="shared" ref="BU66" si="518">SUM(BU67,BU71,BU75,BU77)</f>
        <v>0</v>
      </c>
      <c r="BV66" s="40">
        <f t="shared" si="514"/>
        <v>0</v>
      </c>
      <c r="BW66" s="40">
        <f t="shared" si="514"/>
        <v>0</v>
      </c>
      <c r="BX66" s="40">
        <f t="shared" si="514"/>
        <v>0</v>
      </c>
      <c r="BY66" s="40">
        <f t="shared" si="514"/>
        <v>0</v>
      </c>
      <c r="BZ66" s="40">
        <f t="shared" si="514"/>
        <v>0</v>
      </c>
      <c r="CA66" s="40">
        <f t="shared" si="514"/>
        <v>0</v>
      </c>
      <c r="CB66" s="40">
        <f t="shared" si="514"/>
        <v>0</v>
      </c>
      <c r="CC66" s="40">
        <f t="shared" ref="CC66" si="519">SUM(CC67,CC71,CC75,CC77)</f>
        <v>0</v>
      </c>
      <c r="CD66" s="40">
        <f t="shared" si="514"/>
        <v>0</v>
      </c>
      <c r="CE66" s="40">
        <f t="shared" si="514"/>
        <v>0</v>
      </c>
      <c r="CF66" s="40">
        <f t="shared" si="514"/>
        <v>0</v>
      </c>
      <c r="CG66" s="37">
        <f t="shared" si="28"/>
        <v>0</v>
      </c>
      <c r="CH66" s="57" t="str">
        <f t="shared" si="29"/>
        <v>нд</v>
      </c>
      <c r="CI66" s="37">
        <f t="shared" si="30"/>
        <v>0</v>
      </c>
      <c r="CJ66" s="37" t="str">
        <f t="shared" si="49"/>
        <v>нд</v>
      </c>
      <c r="CK66" s="69" t="s">
        <v>345</v>
      </c>
    </row>
    <row r="67" spans="1:89" s="84" customFormat="1" ht="63">
      <c r="A67" s="85" t="s">
        <v>95</v>
      </c>
      <c r="B67" s="81" t="s">
        <v>96</v>
      </c>
      <c r="C67" s="15" t="s">
        <v>18</v>
      </c>
      <c r="D67" s="42">
        <f>D68+D69</f>
        <v>20.526178030000001</v>
      </c>
      <c r="E67" s="37">
        <f t="shared" si="11"/>
        <v>0</v>
      </c>
      <c r="F67" s="37">
        <f t="shared" si="239"/>
        <v>10.1219</v>
      </c>
      <c r="G67" s="37">
        <f t="shared" si="12"/>
        <v>0</v>
      </c>
      <c r="H67" s="37">
        <f t="shared" si="13"/>
        <v>0</v>
      </c>
      <c r="I67" s="37">
        <f t="shared" si="13"/>
        <v>0</v>
      </c>
      <c r="J67" s="37">
        <f t="shared" si="14"/>
        <v>0</v>
      </c>
      <c r="K67" s="37">
        <f t="shared" si="15"/>
        <v>0</v>
      </c>
      <c r="L67" s="37">
        <f t="shared" si="476"/>
        <v>2</v>
      </c>
      <c r="M67" s="37">
        <f>M68+M69</f>
        <v>0</v>
      </c>
      <c r="N67" s="37">
        <f t="shared" ref="N67" si="520">N68+N69</f>
        <v>0</v>
      </c>
      <c r="O67" s="37">
        <f t="shared" ref="O67" si="521">O68+O69</f>
        <v>0</v>
      </c>
      <c r="P67" s="37">
        <f t="shared" ref="P67:Q67" si="522">P68+P69</f>
        <v>0</v>
      </c>
      <c r="Q67" s="37">
        <f t="shared" si="522"/>
        <v>0</v>
      </c>
      <c r="R67" s="37">
        <f t="shared" ref="R67" si="523">R68+R69</f>
        <v>0</v>
      </c>
      <c r="S67" s="37">
        <f t="shared" ref="S67" si="524">S68+S69</f>
        <v>0</v>
      </c>
      <c r="T67" s="37">
        <f t="shared" ref="T67" si="525">T68+T69</f>
        <v>0</v>
      </c>
      <c r="U67" s="37">
        <f>U68+U69</f>
        <v>0</v>
      </c>
      <c r="V67" s="37">
        <f t="shared" ref="V67" si="526">V68+V69</f>
        <v>0</v>
      </c>
      <c r="W67" s="37">
        <f t="shared" ref="W67" si="527">W68+W69</f>
        <v>0</v>
      </c>
      <c r="X67" s="37">
        <f t="shared" ref="X67:Y67" si="528">X68+X69</f>
        <v>0</v>
      </c>
      <c r="Y67" s="37">
        <f t="shared" si="528"/>
        <v>0</v>
      </c>
      <c r="Z67" s="37">
        <f t="shared" ref="Z67" si="529">Z68+Z69</f>
        <v>0</v>
      </c>
      <c r="AA67" s="37">
        <f t="shared" ref="AA67" si="530">AA68+AA69</f>
        <v>0</v>
      </c>
      <c r="AB67" s="37">
        <f t="shared" ref="AB67" si="531">AB68+AB69</f>
        <v>0</v>
      </c>
      <c r="AC67" s="37">
        <f>AC68+AC69</f>
        <v>0</v>
      </c>
      <c r="AD67" s="37">
        <f t="shared" ref="AD67" si="532">AD68+AD69</f>
        <v>5.0609500000000001</v>
      </c>
      <c r="AE67" s="37">
        <f t="shared" ref="AE67" si="533">AE68+AE69</f>
        <v>0</v>
      </c>
      <c r="AF67" s="37">
        <f t="shared" ref="AF67:AG67" si="534">AF68+AF69</f>
        <v>0</v>
      </c>
      <c r="AG67" s="37">
        <f t="shared" si="534"/>
        <v>0</v>
      </c>
      <c r="AH67" s="37">
        <f t="shared" ref="AH67" si="535">AH68+AH69</f>
        <v>0</v>
      </c>
      <c r="AI67" s="37">
        <f t="shared" ref="AI67" si="536">AI68+AI69</f>
        <v>0</v>
      </c>
      <c r="AJ67" s="37">
        <f t="shared" ref="AJ67" si="537">AJ68+AJ69</f>
        <v>1</v>
      </c>
      <c r="AK67" s="83">
        <f>AK68+AK69</f>
        <v>0</v>
      </c>
      <c r="AL67" s="83">
        <f>AL68+AL69</f>
        <v>5.0609500000000001</v>
      </c>
      <c r="AM67" s="83">
        <f t="shared" ref="AM67:AR67" si="538">AM68+AM69</f>
        <v>0</v>
      </c>
      <c r="AN67" s="83">
        <f t="shared" si="538"/>
        <v>0</v>
      </c>
      <c r="AO67" s="83">
        <f t="shared" si="538"/>
        <v>0</v>
      </c>
      <c r="AP67" s="83">
        <f t="shared" si="538"/>
        <v>0</v>
      </c>
      <c r="AQ67" s="83">
        <f t="shared" si="538"/>
        <v>0</v>
      </c>
      <c r="AR67" s="83">
        <f t="shared" si="538"/>
        <v>1</v>
      </c>
      <c r="AS67" s="40">
        <f>BA67+BI67+BQ67+BY67</f>
        <v>0</v>
      </c>
      <c r="AT67" s="40">
        <f>SUM(AT68:AT69)</f>
        <v>0</v>
      </c>
      <c r="AU67" s="40">
        <f t="shared" ref="AU67:BA67" si="539">SUM(AU68:AU69)</f>
        <v>0</v>
      </c>
      <c r="AV67" s="40">
        <f t="shared" si="539"/>
        <v>0</v>
      </c>
      <c r="AW67" s="40">
        <f t="shared" ref="AW67" si="540">SUM(AW68:AW69)</f>
        <v>0</v>
      </c>
      <c r="AX67" s="40">
        <f t="shared" si="539"/>
        <v>0</v>
      </c>
      <c r="AY67" s="40">
        <f t="shared" si="539"/>
        <v>0</v>
      </c>
      <c r="AZ67" s="40">
        <f t="shared" si="539"/>
        <v>0</v>
      </c>
      <c r="BA67" s="40">
        <f t="shared" si="539"/>
        <v>0</v>
      </c>
      <c r="BB67" s="40">
        <f t="shared" ref="BB67" si="541">SUM(BB68:BB69)</f>
        <v>0</v>
      </c>
      <c r="BC67" s="40">
        <f t="shared" ref="BC67:BH67" si="542">SUM(BC68:BC69)</f>
        <v>0</v>
      </c>
      <c r="BD67" s="40">
        <f t="shared" si="542"/>
        <v>0</v>
      </c>
      <c r="BE67" s="40">
        <f t="shared" ref="BE67" si="543">SUM(BE68:BE69)</f>
        <v>0</v>
      </c>
      <c r="BF67" s="40">
        <f t="shared" si="542"/>
        <v>0</v>
      </c>
      <c r="BG67" s="40">
        <f t="shared" si="542"/>
        <v>0</v>
      </c>
      <c r="BH67" s="40">
        <f t="shared" si="542"/>
        <v>0</v>
      </c>
      <c r="BI67" s="40">
        <f t="shared" ref="BI67:CF67" si="544">SUM(BI68:BI69)</f>
        <v>0</v>
      </c>
      <c r="BJ67" s="40">
        <f t="shared" si="544"/>
        <v>0</v>
      </c>
      <c r="BK67" s="40">
        <f t="shared" si="544"/>
        <v>0</v>
      </c>
      <c r="BL67" s="40">
        <f t="shared" si="544"/>
        <v>0</v>
      </c>
      <c r="BM67" s="40">
        <f t="shared" ref="BM67" si="545">SUM(BM68:BM69)</f>
        <v>0</v>
      </c>
      <c r="BN67" s="40">
        <f t="shared" si="544"/>
        <v>0</v>
      </c>
      <c r="BO67" s="40">
        <f t="shared" si="544"/>
        <v>0</v>
      </c>
      <c r="BP67" s="40">
        <f t="shared" si="544"/>
        <v>0</v>
      </c>
      <c r="BQ67" s="40">
        <f t="shared" si="544"/>
        <v>0</v>
      </c>
      <c r="BR67" s="40">
        <f t="shared" si="544"/>
        <v>0</v>
      </c>
      <c r="BS67" s="40">
        <f t="shared" si="544"/>
        <v>0</v>
      </c>
      <c r="BT67" s="40">
        <f t="shared" si="544"/>
        <v>0</v>
      </c>
      <c r="BU67" s="40">
        <f t="shared" ref="BU67" si="546">SUM(BU68:BU69)</f>
        <v>0</v>
      </c>
      <c r="BV67" s="40">
        <f t="shared" si="544"/>
        <v>0</v>
      </c>
      <c r="BW67" s="40">
        <f t="shared" si="544"/>
        <v>0</v>
      </c>
      <c r="BX67" s="40">
        <f t="shared" si="544"/>
        <v>0</v>
      </c>
      <c r="BY67" s="40">
        <f t="shared" si="544"/>
        <v>0</v>
      </c>
      <c r="BZ67" s="40">
        <f t="shared" si="544"/>
        <v>0</v>
      </c>
      <c r="CA67" s="40">
        <f t="shared" si="544"/>
        <v>0</v>
      </c>
      <c r="CB67" s="40">
        <f t="shared" si="544"/>
        <v>0</v>
      </c>
      <c r="CC67" s="40">
        <f t="shared" ref="CC67" si="547">SUM(CC68:CC69)</f>
        <v>0</v>
      </c>
      <c r="CD67" s="40">
        <f t="shared" si="544"/>
        <v>0</v>
      </c>
      <c r="CE67" s="40">
        <f t="shared" si="544"/>
        <v>0</v>
      </c>
      <c r="CF67" s="40">
        <f t="shared" si="544"/>
        <v>0</v>
      </c>
      <c r="CG67" s="37">
        <f t="shared" si="28"/>
        <v>0</v>
      </c>
      <c r="CH67" s="57" t="str">
        <f t="shared" si="29"/>
        <v>нд</v>
      </c>
      <c r="CI67" s="37">
        <f t="shared" si="30"/>
        <v>0</v>
      </c>
      <c r="CJ67" s="37" t="str">
        <f t="shared" si="49"/>
        <v>нд</v>
      </c>
      <c r="CK67" s="42" t="s">
        <v>345</v>
      </c>
    </row>
    <row r="68" spans="1:89" s="84" customFormat="1" ht="31.5">
      <c r="A68" s="85" t="s">
        <v>97</v>
      </c>
      <c r="B68" s="81" t="s">
        <v>98</v>
      </c>
      <c r="C68" s="15" t="s">
        <v>18</v>
      </c>
      <c r="D68" s="42">
        <v>0</v>
      </c>
      <c r="E68" s="37">
        <f t="shared" si="11"/>
        <v>0</v>
      </c>
      <c r="F68" s="37">
        <f t="shared" si="239"/>
        <v>0</v>
      </c>
      <c r="G68" s="37">
        <f t="shared" si="12"/>
        <v>0</v>
      </c>
      <c r="H68" s="37">
        <f t="shared" si="13"/>
        <v>0</v>
      </c>
      <c r="I68" s="37">
        <f t="shared" si="13"/>
        <v>0</v>
      </c>
      <c r="J68" s="37">
        <f t="shared" si="14"/>
        <v>0</v>
      </c>
      <c r="K68" s="37">
        <f t="shared" si="15"/>
        <v>0</v>
      </c>
      <c r="L68" s="37">
        <f t="shared" si="476"/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83">
        <v>0</v>
      </c>
      <c r="AL68" s="83">
        <v>0</v>
      </c>
      <c r="AM68" s="83">
        <v>0</v>
      </c>
      <c r="AN68" s="83">
        <v>0</v>
      </c>
      <c r="AO68" s="83">
        <v>0</v>
      </c>
      <c r="AP68" s="83">
        <v>0</v>
      </c>
      <c r="AQ68" s="83">
        <v>0</v>
      </c>
      <c r="AR68" s="83">
        <v>0</v>
      </c>
      <c r="AS68" s="40">
        <f t="shared" ref="AS68:AS111" si="548">BA68+BI68+BQ68+BY68</f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37">
        <f t="shared" si="28"/>
        <v>0</v>
      </c>
      <c r="CH68" s="57" t="str">
        <f t="shared" si="29"/>
        <v>нд</v>
      </c>
      <c r="CI68" s="37">
        <f t="shared" si="30"/>
        <v>0</v>
      </c>
      <c r="CJ68" s="37" t="str">
        <f t="shared" si="49"/>
        <v>нд</v>
      </c>
      <c r="CK68" s="60" t="s">
        <v>345</v>
      </c>
    </row>
    <row r="69" spans="1:89" s="84" customFormat="1" ht="47.25">
      <c r="A69" s="85" t="s">
        <v>99</v>
      </c>
      <c r="B69" s="81" t="s">
        <v>100</v>
      </c>
      <c r="C69" s="15" t="s">
        <v>18</v>
      </c>
      <c r="D69" s="42">
        <f>SUM(D70)</f>
        <v>20.526178030000001</v>
      </c>
      <c r="E69" s="37">
        <f t="shared" si="11"/>
        <v>0</v>
      </c>
      <c r="F69" s="37">
        <f t="shared" si="239"/>
        <v>10.1219</v>
      </c>
      <c r="G69" s="37">
        <f t="shared" si="12"/>
        <v>0</v>
      </c>
      <c r="H69" s="37">
        <f t="shared" si="13"/>
        <v>0</v>
      </c>
      <c r="I69" s="37">
        <f t="shared" si="13"/>
        <v>0</v>
      </c>
      <c r="J69" s="37">
        <f t="shared" si="14"/>
        <v>0</v>
      </c>
      <c r="K69" s="37">
        <f t="shared" si="15"/>
        <v>0</v>
      </c>
      <c r="L69" s="37">
        <f t="shared" si="476"/>
        <v>2</v>
      </c>
      <c r="M69" s="37">
        <f>M70</f>
        <v>0</v>
      </c>
      <c r="N69" s="37">
        <f t="shared" ref="N69:T69" si="549">N70</f>
        <v>0</v>
      </c>
      <c r="O69" s="37">
        <f t="shared" si="549"/>
        <v>0</v>
      </c>
      <c r="P69" s="37">
        <f t="shared" si="549"/>
        <v>0</v>
      </c>
      <c r="Q69" s="37">
        <f t="shared" si="549"/>
        <v>0</v>
      </c>
      <c r="R69" s="37">
        <f t="shared" si="549"/>
        <v>0</v>
      </c>
      <c r="S69" s="37">
        <f t="shared" si="549"/>
        <v>0</v>
      </c>
      <c r="T69" s="37">
        <f t="shared" si="549"/>
        <v>0</v>
      </c>
      <c r="U69" s="37">
        <f>U70</f>
        <v>0</v>
      </c>
      <c r="V69" s="37">
        <f t="shared" ref="V69:AB69" si="550">V70</f>
        <v>0</v>
      </c>
      <c r="W69" s="37">
        <f t="shared" si="550"/>
        <v>0</v>
      </c>
      <c r="X69" s="37">
        <f t="shared" si="550"/>
        <v>0</v>
      </c>
      <c r="Y69" s="37">
        <f t="shared" si="550"/>
        <v>0</v>
      </c>
      <c r="Z69" s="37">
        <f t="shared" si="550"/>
        <v>0</v>
      </c>
      <c r="AA69" s="37">
        <f t="shared" si="550"/>
        <v>0</v>
      </c>
      <c r="AB69" s="37">
        <f t="shared" si="550"/>
        <v>0</v>
      </c>
      <c r="AC69" s="37">
        <f>AC70</f>
        <v>0</v>
      </c>
      <c r="AD69" s="37">
        <f t="shared" ref="AD69:AJ69" si="551">AD70</f>
        <v>5.0609500000000001</v>
      </c>
      <c r="AE69" s="37">
        <f t="shared" si="551"/>
        <v>0</v>
      </c>
      <c r="AF69" s="37">
        <f t="shared" si="551"/>
        <v>0</v>
      </c>
      <c r="AG69" s="37">
        <f t="shared" si="551"/>
        <v>0</v>
      </c>
      <c r="AH69" s="37">
        <f t="shared" si="551"/>
        <v>0</v>
      </c>
      <c r="AI69" s="37">
        <f t="shared" si="551"/>
        <v>0</v>
      </c>
      <c r="AJ69" s="37">
        <f t="shared" si="551"/>
        <v>1</v>
      </c>
      <c r="AK69" s="83">
        <f t="shared" ref="AK69:AR69" si="552">SUM(AK70)</f>
        <v>0</v>
      </c>
      <c r="AL69" s="83">
        <f t="shared" si="552"/>
        <v>5.0609500000000001</v>
      </c>
      <c r="AM69" s="83">
        <f t="shared" si="552"/>
        <v>0</v>
      </c>
      <c r="AN69" s="83">
        <f t="shared" si="552"/>
        <v>0</v>
      </c>
      <c r="AO69" s="83">
        <f t="shared" si="552"/>
        <v>0</v>
      </c>
      <c r="AP69" s="83">
        <f t="shared" si="552"/>
        <v>0</v>
      </c>
      <c r="AQ69" s="83">
        <f t="shared" si="552"/>
        <v>0</v>
      </c>
      <c r="AR69" s="83">
        <f t="shared" si="552"/>
        <v>1</v>
      </c>
      <c r="AS69" s="40">
        <f t="shared" si="548"/>
        <v>0</v>
      </c>
      <c r="AT69" s="40">
        <f t="shared" ref="AT69:AZ69" si="553">SUM(AT70:AT70)</f>
        <v>0</v>
      </c>
      <c r="AU69" s="40">
        <f t="shared" si="553"/>
        <v>0</v>
      </c>
      <c r="AV69" s="40">
        <f t="shared" si="553"/>
        <v>0</v>
      </c>
      <c r="AW69" s="40">
        <f t="shared" si="553"/>
        <v>0</v>
      </c>
      <c r="AX69" s="40">
        <f t="shared" si="553"/>
        <v>0</v>
      </c>
      <c r="AY69" s="40">
        <f t="shared" si="553"/>
        <v>0</v>
      </c>
      <c r="AZ69" s="40">
        <f t="shared" si="553"/>
        <v>0</v>
      </c>
      <c r="BA69" s="40">
        <f t="shared" ref="BA69:BY69" si="554">SUM(BA70:BA70)</f>
        <v>0</v>
      </c>
      <c r="BB69" s="40">
        <f t="shared" si="554"/>
        <v>0</v>
      </c>
      <c r="BC69" s="40">
        <f t="shared" si="554"/>
        <v>0</v>
      </c>
      <c r="BD69" s="40">
        <f t="shared" si="554"/>
        <v>0</v>
      </c>
      <c r="BE69" s="40">
        <f t="shared" si="554"/>
        <v>0</v>
      </c>
      <c r="BF69" s="40">
        <f t="shared" si="554"/>
        <v>0</v>
      </c>
      <c r="BG69" s="40">
        <f t="shared" si="554"/>
        <v>0</v>
      </c>
      <c r="BH69" s="40">
        <f t="shared" si="554"/>
        <v>0</v>
      </c>
      <c r="BI69" s="40">
        <f t="shared" si="554"/>
        <v>0</v>
      </c>
      <c r="BJ69" s="40">
        <f t="shared" si="554"/>
        <v>0</v>
      </c>
      <c r="BK69" s="40">
        <f t="shared" si="554"/>
        <v>0</v>
      </c>
      <c r="BL69" s="40">
        <f t="shared" si="554"/>
        <v>0</v>
      </c>
      <c r="BM69" s="40">
        <f t="shared" si="554"/>
        <v>0</v>
      </c>
      <c r="BN69" s="40">
        <f t="shared" si="554"/>
        <v>0</v>
      </c>
      <c r="BO69" s="40">
        <f t="shared" si="554"/>
        <v>0</v>
      </c>
      <c r="BP69" s="40">
        <f t="shared" si="554"/>
        <v>0</v>
      </c>
      <c r="BQ69" s="40">
        <f t="shared" si="554"/>
        <v>0</v>
      </c>
      <c r="BR69" s="40">
        <f t="shared" si="554"/>
        <v>0</v>
      </c>
      <c r="BS69" s="40">
        <f t="shared" si="554"/>
        <v>0</v>
      </c>
      <c r="BT69" s="40">
        <f t="shared" si="554"/>
        <v>0</v>
      </c>
      <c r="BU69" s="40">
        <f t="shared" si="554"/>
        <v>0</v>
      </c>
      <c r="BV69" s="40">
        <f t="shared" si="554"/>
        <v>0</v>
      </c>
      <c r="BW69" s="40">
        <f t="shared" si="554"/>
        <v>0</v>
      </c>
      <c r="BX69" s="40">
        <f t="shared" si="554"/>
        <v>0</v>
      </c>
      <c r="BY69" s="40">
        <f t="shared" si="554"/>
        <v>0</v>
      </c>
      <c r="BZ69" s="40">
        <f t="shared" ref="BZ69:CF69" si="555">SUM(BZ70:BZ70)</f>
        <v>0</v>
      </c>
      <c r="CA69" s="40">
        <f t="shared" si="555"/>
        <v>0</v>
      </c>
      <c r="CB69" s="40">
        <f t="shared" si="555"/>
        <v>0</v>
      </c>
      <c r="CC69" s="40">
        <f t="shared" si="555"/>
        <v>0</v>
      </c>
      <c r="CD69" s="40">
        <f t="shared" si="555"/>
        <v>0</v>
      </c>
      <c r="CE69" s="40">
        <f t="shared" si="555"/>
        <v>0</v>
      </c>
      <c r="CF69" s="40">
        <f t="shared" si="555"/>
        <v>0</v>
      </c>
      <c r="CG69" s="37">
        <f t="shared" si="28"/>
        <v>0</v>
      </c>
      <c r="CH69" s="57" t="str">
        <f t="shared" si="29"/>
        <v>нд</v>
      </c>
      <c r="CI69" s="37">
        <f t="shared" si="30"/>
        <v>0</v>
      </c>
      <c r="CJ69" s="37" t="str">
        <f t="shared" si="49"/>
        <v>нд</v>
      </c>
      <c r="CK69" s="60" t="s">
        <v>345</v>
      </c>
    </row>
    <row r="70" spans="1:89" s="82" customFormat="1" ht="88.5" customHeight="1">
      <c r="A70" s="78" t="s">
        <v>99</v>
      </c>
      <c r="B70" s="61" t="s">
        <v>352</v>
      </c>
      <c r="C70" s="16" t="s">
        <v>353</v>
      </c>
      <c r="D70" s="11">
        <v>20.526178030000001</v>
      </c>
      <c r="E70" s="38">
        <f t="shared" si="11"/>
        <v>0</v>
      </c>
      <c r="F70" s="38">
        <f t="shared" si="239"/>
        <v>10.1219</v>
      </c>
      <c r="G70" s="38">
        <f t="shared" si="12"/>
        <v>0</v>
      </c>
      <c r="H70" s="38">
        <f t="shared" si="13"/>
        <v>0</v>
      </c>
      <c r="I70" s="38">
        <f t="shared" si="13"/>
        <v>0</v>
      </c>
      <c r="J70" s="38">
        <f t="shared" si="14"/>
        <v>0</v>
      </c>
      <c r="K70" s="38">
        <f t="shared" si="15"/>
        <v>0</v>
      </c>
      <c r="L70" s="38">
        <f t="shared" si="476"/>
        <v>2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5.0609500000000001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1</v>
      </c>
      <c r="AK70" s="90">
        <v>0</v>
      </c>
      <c r="AL70" s="90">
        <v>5.0609500000000001</v>
      </c>
      <c r="AM70" s="90">
        <v>0</v>
      </c>
      <c r="AN70" s="90">
        <v>0</v>
      </c>
      <c r="AO70" s="90">
        <v>0</v>
      </c>
      <c r="AP70" s="90">
        <v>0</v>
      </c>
      <c r="AQ70" s="90">
        <v>0</v>
      </c>
      <c r="AR70" s="90">
        <v>1</v>
      </c>
      <c r="AS70" s="39">
        <f t="shared" si="548"/>
        <v>0</v>
      </c>
      <c r="AT70" s="39">
        <f t="shared" ref="AT70:AZ70" si="556">BB70+BJ70+BR70+BZ70</f>
        <v>0</v>
      </c>
      <c r="AU70" s="39">
        <f t="shared" si="556"/>
        <v>0</v>
      </c>
      <c r="AV70" s="39">
        <f t="shared" si="556"/>
        <v>0</v>
      </c>
      <c r="AW70" s="39">
        <f t="shared" si="556"/>
        <v>0</v>
      </c>
      <c r="AX70" s="39">
        <f t="shared" si="556"/>
        <v>0</v>
      </c>
      <c r="AY70" s="39">
        <f t="shared" si="556"/>
        <v>0</v>
      </c>
      <c r="AZ70" s="39">
        <f t="shared" si="556"/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9">
        <v>0</v>
      </c>
      <c r="BP70" s="39">
        <v>0</v>
      </c>
      <c r="BQ70" s="39">
        <v>0</v>
      </c>
      <c r="BR70" s="39">
        <v>0</v>
      </c>
      <c r="BS70" s="39">
        <v>0</v>
      </c>
      <c r="BT70" s="39">
        <v>0</v>
      </c>
      <c r="BU70" s="39">
        <v>0</v>
      </c>
      <c r="BV70" s="39">
        <v>0</v>
      </c>
      <c r="BW70" s="39">
        <v>0</v>
      </c>
      <c r="BX70" s="39">
        <v>0</v>
      </c>
      <c r="BY70" s="39">
        <v>0</v>
      </c>
      <c r="BZ70" s="39">
        <v>0</v>
      </c>
      <c r="CA70" s="39">
        <v>0</v>
      </c>
      <c r="CB70" s="39">
        <v>0</v>
      </c>
      <c r="CC70" s="39">
        <v>0</v>
      </c>
      <c r="CD70" s="39">
        <v>0</v>
      </c>
      <c r="CE70" s="39">
        <v>0</v>
      </c>
      <c r="CF70" s="39">
        <v>0</v>
      </c>
      <c r="CG70" s="38">
        <f t="shared" si="28"/>
        <v>0</v>
      </c>
      <c r="CH70" s="58" t="str">
        <f t="shared" si="29"/>
        <v>нд</v>
      </c>
      <c r="CI70" s="38">
        <f t="shared" si="30"/>
        <v>0</v>
      </c>
      <c r="CJ70" s="38" t="str">
        <f t="shared" si="49"/>
        <v>нд</v>
      </c>
      <c r="CK70" s="59" t="s">
        <v>345</v>
      </c>
    </row>
    <row r="71" spans="1:89" s="82" customFormat="1" ht="47.25">
      <c r="A71" s="78" t="s">
        <v>101</v>
      </c>
      <c r="B71" s="81" t="s">
        <v>102</v>
      </c>
      <c r="C71" s="16" t="s">
        <v>18</v>
      </c>
      <c r="D71" s="11">
        <f>D72+D74</f>
        <v>95.631498980000003</v>
      </c>
      <c r="E71" s="37">
        <f t="shared" si="11"/>
        <v>0</v>
      </c>
      <c r="F71" s="37">
        <f t="shared" si="239"/>
        <v>0</v>
      </c>
      <c r="G71" s="37">
        <f t="shared" si="12"/>
        <v>0</v>
      </c>
      <c r="H71" s="37">
        <f t="shared" si="13"/>
        <v>0</v>
      </c>
      <c r="I71" s="37">
        <f t="shared" si="13"/>
        <v>0</v>
      </c>
      <c r="J71" s="37">
        <f t="shared" si="14"/>
        <v>0</v>
      </c>
      <c r="K71" s="37">
        <f t="shared" si="15"/>
        <v>0</v>
      </c>
      <c r="L71" s="37">
        <f t="shared" si="476"/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37">
        <v>0</v>
      </c>
      <c r="AG71" s="37">
        <v>0</v>
      </c>
      <c r="AH71" s="37">
        <v>0</v>
      </c>
      <c r="AI71" s="37">
        <v>0</v>
      </c>
      <c r="AJ71" s="37">
        <v>0</v>
      </c>
      <c r="AK71" s="83">
        <f>AK72+AK74</f>
        <v>0</v>
      </c>
      <c r="AL71" s="83">
        <f>AL72+AL74</f>
        <v>0</v>
      </c>
      <c r="AM71" s="83">
        <f>AM72+AM74</f>
        <v>0</v>
      </c>
      <c r="AN71" s="83">
        <f>AN72+AN74</f>
        <v>0</v>
      </c>
      <c r="AO71" s="83">
        <f t="shared" ref="AO71:AR71" si="557">AO72+AO74</f>
        <v>0</v>
      </c>
      <c r="AP71" s="83">
        <f t="shared" si="557"/>
        <v>0</v>
      </c>
      <c r="AQ71" s="83">
        <f t="shared" si="557"/>
        <v>0</v>
      </c>
      <c r="AR71" s="83">
        <f t="shared" si="557"/>
        <v>0</v>
      </c>
      <c r="AS71" s="39">
        <f t="shared" si="548"/>
        <v>0</v>
      </c>
      <c r="AT71" s="39">
        <f>SUM(AT72,AT74)</f>
        <v>0</v>
      </c>
      <c r="AU71" s="39">
        <f>SUM(AU72,AU74)</f>
        <v>0</v>
      </c>
      <c r="AV71" s="39">
        <f t="shared" ref="AV71:CF71" si="558">SUM(AV72,AV74)</f>
        <v>0</v>
      </c>
      <c r="AW71" s="39">
        <f t="shared" ref="AW71" si="559">SUM(AW72,AW74)</f>
        <v>0</v>
      </c>
      <c r="AX71" s="39">
        <f t="shared" si="558"/>
        <v>0</v>
      </c>
      <c r="AY71" s="39">
        <f t="shared" si="558"/>
        <v>0</v>
      </c>
      <c r="AZ71" s="39">
        <f t="shared" si="558"/>
        <v>0</v>
      </c>
      <c r="BA71" s="39">
        <f t="shared" si="558"/>
        <v>0</v>
      </c>
      <c r="BB71" s="39">
        <f t="shared" si="558"/>
        <v>0</v>
      </c>
      <c r="BC71" s="39">
        <f t="shared" si="558"/>
        <v>0</v>
      </c>
      <c r="BD71" s="39">
        <f t="shared" si="558"/>
        <v>0</v>
      </c>
      <c r="BE71" s="39">
        <f t="shared" ref="BE71" si="560">SUM(BE72,BE74)</f>
        <v>0</v>
      </c>
      <c r="BF71" s="39">
        <f t="shared" si="558"/>
        <v>0</v>
      </c>
      <c r="BG71" s="39">
        <f t="shared" si="558"/>
        <v>0</v>
      </c>
      <c r="BH71" s="39">
        <f t="shared" si="558"/>
        <v>0</v>
      </c>
      <c r="BI71" s="39">
        <f t="shared" si="558"/>
        <v>0</v>
      </c>
      <c r="BJ71" s="39">
        <f t="shared" si="558"/>
        <v>0</v>
      </c>
      <c r="BK71" s="39">
        <f t="shared" si="558"/>
        <v>0</v>
      </c>
      <c r="BL71" s="39">
        <f t="shared" si="558"/>
        <v>0</v>
      </c>
      <c r="BM71" s="39">
        <f t="shared" ref="BM71" si="561">SUM(BM72,BM74)</f>
        <v>0</v>
      </c>
      <c r="BN71" s="39">
        <f t="shared" si="558"/>
        <v>0</v>
      </c>
      <c r="BO71" s="39">
        <f t="shared" si="558"/>
        <v>0</v>
      </c>
      <c r="BP71" s="39">
        <f t="shared" si="558"/>
        <v>0</v>
      </c>
      <c r="BQ71" s="39">
        <f t="shared" si="558"/>
        <v>0</v>
      </c>
      <c r="BR71" s="39">
        <f t="shared" si="558"/>
        <v>0</v>
      </c>
      <c r="BS71" s="39">
        <f t="shared" si="558"/>
        <v>0</v>
      </c>
      <c r="BT71" s="39">
        <f t="shared" si="558"/>
        <v>0</v>
      </c>
      <c r="BU71" s="39">
        <f t="shared" ref="BU71" si="562">SUM(BU72,BU74)</f>
        <v>0</v>
      </c>
      <c r="BV71" s="39">
        <f t="shared" si="558"/>
        <v>0</v>
      </c>
      <c r="BW71" s="39">
        <f t="shared" si="558"/>
        <v>0</v>
      </c>
      <c r="BX71" s="39">
        <f t="shared" si="558"/>
        <v>0</v>
      </c>
      <c r="BY71" s="39">
        <f t="shared" si="558"/>
        <v>0</v>
      </c>
      <c r="BZ71" s="39">
        <f t="shared" si="558"/>
        <v>0</v>
      </c>
      <c r="CA71" s="39">
        <f t="shared" si="558"/>
        <v>0</v>
      </c>
      <c r="CB71" s="39">
        <f t="shared" si="558"/>
        <v>0</v>
      </c>
      <c r="CC71" s="39">
        <f t="shared" ref="CC71" si="563">SUM(CC72,CC74)</f>
        <v>0</v>
      </c>
      <c r="CD71" s="39">
        <f t="shared" si="558"/>
        <v>0</v>
      </c>
      <c r="CE71" s="39">
        <f t="shared" si="558"/>
        <v>0</v>
      </c>
      <c r="CF71" s="39">
        <f t="shared" si="558"/>
        <v>0</v>
      </c>
      <c r="CG71" s="37">
        <f t="shared" si="28"/>
        <v>0</v>
      </c>
      <c r="CH71" s="57" t="str">
        <f t="shared" si="29"/>
        <v>нд</v>
      </c>
      <c r="CI71" s="37">
        <f t="shared" si="30"/>
        <v>0</v>
      </c>
      <c r="CJ71" s="37" t="str">
        <f t="shared" si="49"/>
        <v>нд</v>
      </c>
      <c r="CK71" s="69" t="s">
        <v>345</v>
      </c>
    </row>
    <row r="72" spans="1:89" s="84" customFormat="1" ht="31.5">
      <c r="A72" s="85" t="s">
        <v>103</v>
      </c>
      <c r="B72" s="81" t="s">
        <v>104</v>
      </c>
      <c r="C72" s="15" t="s">
        <v>18</v>
      </c>
      <c r="D72" s="42">
        <f>D73</f>
        <v>95.631498980000003</v>
      </c>
      <c r="E72" s="37">
        <f t="shared" si="11"/>
        <v>0</v>
      </c>
      <c r="F72" s="37">
        <f t="shared" si="239"/>
        <v>0</v>
      </c>
      <c r="G72" s="37">
        <f t="shared" si="12"/>
        <v>0</v>
      </c>
      <c r="H72" s="37">
        <f t="shared" si="13"/>
        <v>0</v>
      </c>
      <c r="I72" s="37">
        <f t="shared" si="13"/>
        <v>0</v>
      </c>
      <c r="J72" s="37">
        <f t="shared" si="14"/>
        <v>0</v>
      </c>
      <c r="K72" s="37">
        <f t="shared" si="15"/>
        <v>0</v>
      </c>
      <c r="L72" s="37">
        <f t="shared" si="476"/>
        <v>0</v>
      </c>
      <c r="M72" s="37">
        <f>M73</f>
        <v>0</v>
      </c>
      <c r="N72" s="37">
        <f>N73</f>
        <v>0</v>
      </c>
      <c r="O72" s="37">
        <f t="shared" ref="O72:AJ72" si="564">O73</f>
        <v>0</v>
      </c>
      <c r="P72" s="37">
        <f t="shared" si="564"/>
        <v>0</v>
      </c>
      <c r="Q72" s="37">
        <f t="shared" si="564"/>
        <v>0</v>
      </c>
      <c r="R72" s="37">
        <f t="shared" si="564"/>
        <v>0</v>
      </c>
      <c r="S72" s="37">
        <f t="shared" si="564"/>
        <v>0</v>
      </c>
      <c r="T72" s="37">
        <f t="shared" si="564"/>
        <v>0</v>
      </c>
      <c r="U72" s="37">
        <f t="shared" si="564"/>
        <v>0</v>
      </c>
      <c r="V72" s="37">
        <f t="shared" si="564"/>
        <v>0</v>
      </c>
      <c r="W72" s="37">
        <f t="shared" si="564"/>
        <v>0</v>
      </c>
      <c r="X72" s="37">
        <f t="shared" si="564"/>
        <v>0</v>
      </c>
      <c r="Y72" s="37">
        <f t="shared" si="564"/>
        <v>0</v>
      </c>
      <c r="Z72" s="37">
        <f t="shared" si="564"/>
        <v>0</v>
      </c>
      <c r="AA72" s="37">
        <f t="shared" si="564"/>
        <v>0</v>
      </c>
      <c r="AB72" s="37">
        <f t="shared" si="564"/>
        <v>0</v>
      </c>
      <c r="AC72" s="37">
        <f t="shared" si="564"/>
        <v>0</v>
      </c>
      <c r="AD72" s="37">
        <f t="shared" si="564"/>
        <v>0</v>
      </c>
      <c r="AE72" s="37">
        <f t="shared" si="564"/>
        <v>0</v>
      </c>
      <c r="AF72" s="37">
        <f t="shared" si="564"/>
        <v>0</v>
      </c>
      <c r="AG72" s="37">
        <f t="shared" si="564"/>
        <v>0</v>
      </c>
      <c r="AH72" s="37">
        <f t="shared" si="564"/>
        <v>0</v>
      </c>
      <c r="AI72" s="37">
        <f t="shared" si="564"/>
        <v>0</v>
      </c>
      <c r="AJ72" s="37">
        <f t="shared" si="564"/>
        <v>0</v>
      </c>
      <c r="AK72" s="83">
        <f t="shared" ref="AK72:AR72" si="565">AK73</f>
        <v>0</v>
      </c>
      <c r="AL72" s="83">
        <f t="shared" si="565"/>
        <v>0</v>
      </c>
      <c r="AM72" s="83">
        <f t="shared" si="565"/>
        <v>0</v>
      </c>
      <c r="AN72" s="83">
        <f t="shared" si="565"/>
        <v>0</v>
      </c>
      <c r="AO72" s="83">
        <f t="shared" si="565"/>
        <v>0</v>
      </c>
      <c r="AP72" s="83">
        <f t="shared" si="565"/>
        <v>0</v>
      </c>
      <c r="AQ72" s="83">
        <f t="shared" si="565"/>
        <v>0</v>
      </c>
      <c r="AR72" s="83">
        <f t="shared" si="565"/>
        <v>0</v>
      </c>
      <c r="AS72" s="40">
        <f t="shared" si="548"/>
        <v>0</v>
      </c>
      <c r="AT72" s="37">
        <f t="shared" ref="AT72" si="566">AT73</f>
        <v>0</v>
      </c>
      <c r="AU72" s="37">
        <f t="shared" ref="AU72" si="567">AU73</f>
        <v>0</v>
      </c>
      <c r="AV72" s="37">
        <f t="shared" ref="AV72:AW72" si="568">AV73</f>
        <v>0</v>
      </c>
      <c r="AW72" s="37">
        <f t="shared" si="568"/>
        <v>0</v>
      </c>
      <c r="AX72" s="37">
        <f t="shared" ref="AX72" si="569">AX73</f>
        <v>0</v>
      </c>
      <c r="AY72" s="37">
        <f t="shared" ref="AY72" si="570">AY73</f>
        <v>0</v>
      </c>
      <c r="AZ72" s="37">
        <f t="shared" ref="AZ72" si="571">AZ73</f>
        <v>0</v>
      </c>
      <c r="BA72" s="37">
        <f t="shared" ref="BA72" si="572">BA73</f>
        <v>0</v>
      </c>
      <c r="BB72" s="37">
        <f t="shared" ref="BB72" si="573">BB73</f>
        <v>0</v>
      </c>
      <c r="BC72" s="37">
        <f t="shared" ref="BC72" si="574">BC73</f>
        <v>0</v>
      </c>
      <c r="BD72" s="37">
        <f t="shared" ref="BD72:BE72" si="575">BD73</f>
        <v>0</v>
      </c>
      <c r="BE72" s="37">
        <f t="shared" si="575"/>
        <v>0</v>
      </c>
      <c r="BF72" s="37">
        <f t="shared" ref="BF72" si="576">BF73</f>
        <v>0</v>
      </c>
      <c r="BG72" s="37">
        <f t="shared" ref="BG72" si="577">BG73</f>
        <v>0</v>
      </c>
      <c r="BH72" s="37">
        <f t="shared" ref="BH72" si="578">BH73</f>
        <v>0</v>
      </c>
      <c r="BI72" s="37">
        <f t="shared" ref="BI72" si="579">BI73</f>
        <v>0</v>
      </c>
      <c r="BJ72" s="37">
        <f t="shared" ref="BJ72" si="580">BJ73</f>
        <v>0</v>
      </c>
      <c r="BK72" s="37">
        <f t="shared" ref="BK72" si="581">BK73</f>
        <v>0</v>
      </c>
      <c r="BL72" s="37">
        <f t="shared" ref="BL72:BM72" si="582">BL73</f>
        <v>0</v>
      </c>
      <c r="BM72" s="37">
        <f t="shared" si="582"/>
        <v>0</v>
      </c>
      <c r="BN72" s="37">
        <f t="shared" ref="BN72" si="583">BN73</f>
        <v>0</v>
      </c>
      <c r="BO72" s="37">
        <f t="shared" ref="BO72" si="584">BO73</f>
        <v>0</v>
      </c>
      <c r="BP72" s="37">
        <f t="shared" ref="BP72" si="585">BP73</f>
        <v>0</v>
      </c>
      <c r="BQ72" s="37">
        <f t="shared" ref="BQ72" si="586">BQ73</f>
        <v>0</v>
      </c>
      <c r="BR72" s="37">
        <f t="shared" ref="BR72" si="587">BR73</f>
        <v>0</v>
      </c>
      <c r="BS72" s="37">
        <f t="shared" ref="BS72" si="588">BS73</f>
        <v>0</v>
      </c>
      <c r="BT72" s="37">
        <f t="shared" ref="BT72:BU72" si="589">BT73</f>
        <v>0</v>
      </c>
      <c r="BU72" s="37">
        <f t="shared" si="589"/>
        <v>0</v>
      </c>
      <c r="BV72" s="37">
        <f t="shared" ref="BV72" si="590">BV73</f>
        <v>0</v>
      </c>
      <c r="BW72" s="37">
        <f t="shared" ref="BW72" si="591">BW73</f>
        <v>0</v>
      </c>
      <c r="BX72" s="37">
        <f t="shared" ref="BX72" si="592">BX73</f>
        <v>0</v>
      </c>
      <c r="BY72" s="37">
        <f t="shared" ref="BY72" si="593">BY73</f>
        <v>0</v>
      </c>
      <c r="BZ72" s="37">
        <f t="shared" ref="BZ72" si="594">BZ73</f>
        <v>0</v>
      </c>
      <c r="CA72" s="37">
        <f t="shared" ref="CA72" si="595">CA73</f>
        <v>0</v>
      </c>
      <c r="CB72" s="37">
        <f t="shared" ref="CB72:CC72" si="596">CB73</f>
        <v>0</v>
      </c>
      <c r="CC72" s="37">
        <f t="shared" si="596"/>
        <v>0</v>
      </c>
      <c r="CD72" s="37">
        <f t="shared" ref="CD72" si="597">CD73</f>
        <v>0</v>
      </c>
      <c r="CE72" s="37">
        <f t="shared" ref="CE72" si="598">CE73</f>
        <v>0</v>
      </c>
      <c r="CF72" s="37">
        <f t="shared" ref="CF72" si="599">CF73</f>
        <v>0</v>
      </c>
      <c r="CG72" s="37">
        <f t="shared" si="28"/>
        <v>0</v>
      </c>
      <c r="CH72" s="57" t="str">
        <f t="shared" si="29"/>
        <v>нд</v>
      </c>
      <c r="CI72" s="37">
        <f t="shared" si="30"/>
        <v>0</v>
      </c>
      <c r="CJ72" s="37" t="str">
        <f t="shared" si="49"/>
        <v>нд</v>
      </c>
      <c r="CK72" s="69" t="s">
        <v>345</v>
      </c>
    </row>
    <row r="73" spans="1:89" s="82" customFormat="1" ht="43.5" customHeight="1">
      <c r="A73" s="78" t="s">
        <v>103</v>
      </c>
      <c r="B73" s="61" t="s">
        <v>17</v>
      </c>
      <c r="C73" s="16" t="s">
        <v>105</v>
      </c>
      <c r="D73" s="11">
        <v>95.631498980000003</v>
      </c>
      <c r="E73" s="38">
        <f t="shared" si="11"/>
        <v>0</v>
      </c>
      <c r="F73" s="38">
        <f t="shared" si="239"/>
        <v>0</v>
      </c>
      <c r="G73" s="38">
        <f t="shared" si="12"/>
        <v>0</v>
      </c>
      <c r="H73" s="38">
        <f t="shared" si="13"/>
        <v>0</v>
      </c>
      <c r="I73" s="38">
        <f t="shared" si="13"/>
        <v>0</v>
      </c>
      <c r="J73" s="38">
        <f t="shared" si="14"/>
        <v>0</v>
      </c>
      <c r="K73" s="38">
        <f t="shared" si="15"/>
        <v>0</v>
      </c>
      <c r="L73" s="38">
        <f t="shared" si="476"/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90">
        <v>0</v>
      </c>
      <c r="AL73" s="90">
        <v>0</v>
      </c>
      <c r="AM73" s="90">
        <v>0</v>
      </c>
      <c r="AN73" s="90">
        <v>0</v>
      </c>
      <c r="AO73" s="90">
        <v>0</v>
      </c>
      <c r="AP73" s="90">
        <v>0</v>
      </c>
      <c r="AQ73" s="90">
        <v>0</v>
      </c>
      <c r="AR73" s="90">
        <v>0</v>
      </c>
      <c r="AS73" s="39">
        <f t="shared" si="548"/>
        <v>0</v>
      </c>
      <c r="AT73" s="39">
        <f t="shared" ref="AT73:AZ73" si="600">BB73+BJ73+BR73+BZ73</f>
        <v>0</v>
      </c>
      <c r="AU73" s="39">
        <f t="shared" si="600"/>
        <v>0</v>
      </c>
      <c r="AV73" s="39">
        <f t="shared" si="600"/>
        <v>0</v>
      </c>
      <c r="AW73" s="39">
        <f t="shared" si="600"/>
        <v>0</v>
      </c>
      <c r="AX73" s="39">
        <f t="shared" si="600"/>
        <v>0</v>
      </c>
      <c r="AY73" s="39">
        <f t="shared" si="600"/>
        <v>0</v>
      </c>
      <c r="AZ73" s="39">
        <f t="shared" si="600"/>
        <v>0</v>
      </c>
      <c r="BA73" s="39">
        <v>0</v>
      </c>
      <c r="BB73" s="39">
        <v>0</v>
      </c>
      <c r="BC73" s="39">
        <v>0</v>
      </c>
      <c r="BD73" s="39">
        <v>0</v>
      </c>
      <c r="BE73" s="39">
        <v>0</v>
      </c>
      <c r="BF73" s="39">
        <v>0</v>
      </c>
      <c r="BG73" s="39">
        <v>0</v>
      </c>
      <c r="BH73" s="39">
        <v>0</v>
      </c>
      <c r="BI73" s="39">
        <v>0</v>
      </c>
      <c r="BJ73" s="39">
        <v>0</v>
      </c>
      <c r="BK73" s="39">
        <v>0</v>
      </c>
      <c r="BL73" s="39">
        <v>0</v>
      </c>
      <c r="BM73" s="39">
        <v>0</v>
      </c>
      <c r="BN73" s="39">
        <v>0</v>
      </c>
      <c r="BO73" s="39">
        <v>0</v>
      </c>
      <c r="BP73" s="39">
        <v>0</v>
      </c>
      <c r="BQ73" s="39">
        <v>0</v>
      </c>
      <c r="BR73" s="39">
        <v>0</v>
      </c>
      <c r="BS73" s="39">
        <v>0</v>
      </c>
      <c r="BT73" s="39">
        <v>0</v>
      </c>
      <c r="BU73" s="39">
        <v>0</v>
      </c>
      <c r="BV73" s="39">
        <v>0</v>
      </c>
      <c r="BW73" s="39">
        <v>0</v>
      </c>
      <c r="BX73" s="39">
        <v>0</v>
      </c>
      <c r="BY73" s="39">
        <v>0</v>
      </c>
      <c r="BZ73" s="39">
        <v>0</v>
      </c>
      <c r="CA73" s="39">
        <v>0</v>
      </c>
      <c r="CB73" s="39">
        <v>0</v>
      </c>
      <c r="CC73" s="39">
        <v>0</v>
      </c>
      <c r="CD73" s="39">
        <v>0</v>
      </c>
      <c r="CE73" s="39">
        <v>0</v>
      </c>
      <c r="CF73" s="39">
        <v>0</v>
      </c>
      <c r="CG73" s="38">
        <f t="shared" si="28"/>
        <v>0</v>
      </c>
      <c r="CH73" s="58" t="str">
        <f t="shared" si="29"/>
        <v>нд</v>
      </c>
      <c r="CI73" s="38">
        <f t="shared" si="30"/>
        <v>0</v>
      </c>
      <c r="CJ73" s="38" t="str">
        <f t="shared" si="49"/>
        <v>нд</v>
      </c>
      <c r="CK73" s="69" t="s">
        <v>345</v>
      </c>
    </row>
    <row r="74" spans="1:89" s="82" customFormat="1" ht="31.5">
      <c r="A74" s="78" t="s">
        <v>106</v>
      </c>
      <c r="B74" s="81" t="s">
        <v>107</v>
      </c>
      <c r="C74" s="16" t="s">
        <v>18</v>
      </c>
      <c r="D74" s="11">
        <f t="shared" si="464"/>
        <v>0</v>
      </c>
      <c r="E74" s="37">
        <f t="shared" si="11"/>
        <v>0</v>
      </c>
      <c r="F74" s="37">
        <f t="shared" si="239"/>
        <v>0</v>
      </c>
      <c r="G74" s="37">
        <f t="shared" si="12"/>
        <v>0</v>
      </c>
      <c r="H74" s="37">
        <f t="shared" si="13"/>
        <v>0</v>
      </c>
      <c r="I74" s="37">
        <f t="shared" si="13"/>
        <v>0</v>
      </c>
      <c r="J74" s="37">
        <f t="shared" si="14"/>
        <v>0</v>
      </c>
      <c r="K74" s="37">
        <f t="shared" si="15"/>
        <v>0</v>
      </c>
      <c r="L74" s="37">
        <f t="shared" si="476"/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0</v>
      </c>
      <c r="AH74" s="37">
        <v>0</v>
      </c>
      <c r="AI74" s="37">
        <v>0</v>
      </c>
      <c r="AJ74" s="37">
        <v>0</v>
      </c>
      <c r="AK74" s="83">
        <v>0</v>
      </c>
      <c r="AL74" s="83">
        <v>0</v>
      </c>
      <c r="AM74" s="83">
        <v>0</v>
      </c>
      <c r="AN74" s="83">
        <v>0</v>
      </c>
      <c r="AO74" s="83">
        <v>0</v>
      </c>
      <c r="AP74" s="83">
        <v>0</v>
      </c>
      <c r="AQ74" s="83">
        <v>0</v>
      </c>
      <c r="AR74" s="83">
        <v>0</v>
      </c>
      <c r="AS74" s="39">
        <f t="shared" si="548"/>
        <v>0</v>
      </c>
      <c r="AT74" s="39">
        <v>0</v>
      </c>
      <c r="AU74" s="39">
        <v>0</v>
      </c>
      <c r="AV74" s="39">
        <v>0</v>
      </c>
      <c r="AW74" s="39">
        <v>0</v>
      </c>
      <c r="AX74" s="39">
        <v>0</v>
      </c>
      <c r="AY74" s="39">
        <v>0</v>
      </c>
      <c r="AZ74" s="39">
        <v>0</v>
      </c>
      <c r="BA74" s="39">
        <v>0</v>
      </c>
      <c r="BB74" s="39">
        <v>0</v>
      </c>
      <c r="BC74" s="39">
        <v>0</v>
      </c>
      <c r="BD74" s="39">
        <v>0</v>
      </c>
      <c r="BE74" s="39">
        <v>0</v>
      </c>
      <c r="BF74" s="39">
        <v>0</v>
      </c>
      <c r="BG74" s="39">
        <v>0</v>
      </c>
      <c r="BH74" s="39">
        <v>0</v>
      </c>
      <c r="BI74" s="39">
        <v>0</v>
      </c>
      <c r="BJ74" s="39">
        <v>0</v>
      </c>
      <c r="BK74" s="39">
        <v>0</v>
      </c>
      <c r="BL74" s="39">
        <v>0</v>
      </c>
      <c r="BM74" s="39">
        <v>0</v>
      </c>
      <c r="BN74" s="39">
        <v>0</v>
      </c>
      <c r="BO74" s="39">
        <v>0</v>
      </c>
      <c r="BP74" s="39">
        <v>0</v>
      </c>
      <c r="BQ74" s="39">
        <v>0</v>
      </c>
      <c r="BR74" s="39">
        <v>0</v>
      </c>
      <c r="BS74" s="39">
        <v>0</v>
      </c>
      <c r="BT74" s="39">
        <v>0</v>
      </c>
      <c r="BU74" s="39">
        <v>0</v>
      </c>
      <c r="BV74" s="39">
        <v>0</v>
      </c>
      <c r="BW74" s="39">
        <v>0</v>
      </c>
      <c r="BX74" s="39">
        <v>0</v>
      </c>
      <c r="BY74" s="39">
        <v>0</v>
      </c>
      <c r="BZ74" s="39">
        <v>0</v>
      </c>
      <c r="CA74" s="39">
        <v>0</v>
      </c>
      <c r="CB74" s="39">
        <v>0</v>
      </c>
      <c r="CC74" s="39">
        <v>0</v>
      </c>
      <c r="CD74" s="39">
        <v>0</v>
      </c>
      <c r="CE74" s="39">
        <v>0</v>
      </c>
      <c r="CF74" s="39">
        <v>0</v>
      </c>
      <c r="CG74" s="37">
        <f t="shared" si="28"/>
        <v>0</v>
      </c>
      <c r="CH74" s="57" t="str">
        <f t="shared" si="29"/>
        <v>нд</v>
      </c>
      <c r="CI74" s="37">
        <f t="shared" si="30"/>
        <v>0</v>
      </c>
      <c r="CJ74" s="37" t="str">
        <f t="shared" si="49"/>
        <v>нд</v>
      </c>
      <c r="CK74" s="69" t="s">
        <v>345</v>
      </c>
    </row>
    <row r="75" spans="1:89" s="84" customFormat="1" ht="31.5">
      <c r="A75" s="85" t="s">
        <v>108</v>
      </c>
      <c r="B75" s="81" t="s">
        <v>109</v>
      </c>
      <c r="C75" s="15" t="s">
        <v>18</v>
      </c>
      <c r="D75" s="42">
        <f>D76</f>
        <v>201.91807273200001</v>
      </c>
      <c r="E75" s="37">
        <f t="shared" si="11"/>
        <v>0</v>
      </c>
      <c r="F75" s="37">
        <f t="shared" si="239"/>
        <v>91.012633379999997</v>
      </c>
      <c r="G75" s="37">
        <f t="shared" si="12"/>
        <v>0</v>
      </c>
      <c r="H75" s="37">
        <f t="shared" si="13"/>
        <v>0</v>
      </c>
      <c r="I75" s="37">
        <f t="shared" si="13"/>
        <v>0</v>
      </c>
      <c r="J75" s="37">
        <f t="shared" si="14"/>
        <v>0</v>
      </c>
      <c r="K75" s="37">
        <f t="shared" si="15"/>
        <v>0</v>
      </c>
      <c r="L75" s="37">
        <f t="shared" si="476"/>
        <v>5830</v>
      </c>
      <c r="M75" s="37">
        <f t="shared" ref="M75:AZ75" si="601">M76</f>
        <v>0</v>
      </c>
      <c r="N75" s="37">
        <f t="shared" si="601"/>
        <v>0</v>
      </c>
      <c r="O75" s="37">
        <f t="shared" si="601"/>
        <v>0</v>
      </c>
      <c r="P75" s="37">
        <f t="shared" si="601"/>
        <v>0</v>
      </c>
      <c r="Q75" s="37">
        <f t="shared" si="601"/>
        <v>0</v>
      </c>
      <c r="R75" s="37">
        <f t="shared" si="601"/>
        <v>0</v>
      </c>
      <c r="S75" s="37">
        <f t="shared" si="601"/>
        <v>0</v>
      </c>
      <c r="T75" s="37">
        <f t="shared" si="601"/>
        <v>0</v>
      </c>
      <c r="U75" s="37">
        <f t="shared" si="601"/>
        <v>0</v>
      </c>
      <c r="V75" s="37">
        <f t="shared" si="601"/>
        <v>0</v>
      </c>
      <c r="W75" s="37">
        <f t="shared" si="601"/>
        <v>0</v>
      </c>
      <c r="X75" s="37">
        <f t="shared" si="601"/>
        <v>0</v>
      </c>
      <c r="Y75" s="37">
        <f t="shared" si="601"/>
        <v>0</v>
      </c>
      <c r="Z75" s="37">
        <f t="shared" si="601"/>
        <v>0</v>
      </c>
      <c r="AA75" s="37">
        <f t="shared" si="601"/>
        <v>0</v>
      </c>
      <c r="AB75" s="37">
        <f t="shared" si="601"/>
        <v>0</v>
      </c>
      <c r="AC75" s="37">
        <f t="shared" si="601"/>
        <v>0</v>
      </c>
      <c r="AD75" s="37">
        <f t="shared" si="601"/>
        <v>0</v>
      </c>
      <c r="AE75" s="37">
        <f t="shared" si="601"/>
        <v>0</v>
      </c>
      <c r="AF75" s="37">
        <f t="shared" si="601"/>
        <v>0</v>
      </c>
      <c r="AG75" s="37">
        <f t="shared" si="601"/>
        <v>0</v>
      </c>
      <c r="AH75" s="37">
        <f t="shared" si="601"/>
        <v>0</v>
      </c>
      <c r="AI75" s="37">
        <f t="shared" si="601"/>
        <v>0</v>
      </c>
      <c r="AJ75" s="37">
        <f t="shared" si="601"/>
        <v>0</v>
      </c>
      <c r="AK75" s="83">
        <f>AK76</f>
        <v>0</v>
      </c>
      <c r="AL75" s="83">
        <f>AL76</f>
        <v>91.012633379999997</v>
      </c>
      <c r="AM75" s="83">
        <f t="shared" ref="AM75:AR75" si="602">AM76</f>
        <v>0</v>
      </c>
      <c r="AN75" s="83">
        <f t="shared" si="602"/>
        <v>0</v>
      </c>
      <c r="AO75" s="83">
        <f t="shared" si="602"/>
        <v>0</v>
      </c>
      <c r="AP75" s="83">
        <f t="shared" si="602"/>
        <v>0</v>
      </c>
      <c r="AQ75" s="83">
        <f t="shared" si="602"/>
        <v>0</v>
      </c>
      <c r="AR75" s="83">
        <f t="shared" si="602"/>
        <v>5830</v>
      </c>
      <c r="AS75" s="40">
        <f t="shared" si="548"/>
        <v>0</v>
      </c>
      <c r="AT75" s="40">
        <f t="shared" si="601"/>
        <v>0</v>
      </c>
      <c r="AU75" s="40">
        <f t="shared" si="601"/>
        <v>0</v>
      </c>
      <c r="AV75" s="40">
        <f t="shared" si="601"/>
        <v>0</v>
      </c>
      <c r="AW75" s="40">
        <f t="shared" si="601"/>
        <v>0</v>
      </c>
      <c r="AX75" s="40">
        <f t="shared" si="601"/>
        <v>0</v>
      </c>
      <c r="AY75" s="40">
        <f t="shared" si="601"/>
        <v>0</v>
      </c>
      <c r="AZ75" s="40">
        <f t="shared" si="601"/>
        <v>0</v>
      </c>
      <c r="BA75" s="40">
        <f t="shared" ref="BA75:BZ75" si="603">BA76</f>
        <v>0</v>
      </c>
      <c r="BB75" s="40">
        <f t="shared" si="603"/>
        <v>0</v>
      </c>
      <c r="BC75" s="40">
        <f t="shared" si="603"/>
        <v>0</v>
      </c>
      <c r="BD75" s="40">
        <f t="shared" si="603"/>
        <v>0</v>
      </c>
      <c r="BE75" s="40">
        <f t="shared" si="603"/>
        <v>0</v>
      </c>
      <c r="BF75" s="40">
        <f t="shared" si="603"/>
        <v>0</v>
      </c>
      <c r="BG75" s="40">
        <f t="shared" si="603"/>
        <v>0</v>
      </c>
      <c r="BH75" s="40">
        <f t="shared" si="603"/>
        <v>0</v>
      </c>
      <c r="BI75" s="40">
        <f t="shared" si="603"/>
        <v>0</v>
      </c>
      <c r="BJ75" s="40">
        <f t="shared" si="603"/>
        <v>0</v>
      </c>
      <c r="BK75" s="40">
        <f>BK76</f>
        <v>0</v>
      </c>
      <c r="BL75" s="40">
        <f t="shared" si="603"/>
        <v>0</v>
      </c>
      <c r="BM75" s="40">
        <f t="shared" si="603"/>
        <v>0</v>
      </c>
      <c r="BN75" s="40">
        <f t="shared" si="603"/>
        <v>0</v>
      </c>
      <c r="BO75" s="40">
        <f t="shared" si="603"/>
        <v>0</v>
      </c>
      <c r="BP75" s="40">
        <f t="shared" si="603"/>
        <v>0</v>
      </c>
      <c r="BQ75" s="40">
        <f t="shared" si="603"/>
        <v>0</v>
      </c>
      <c r="BR75" s="40">
        <f t="shared" si="603"/>
        <v>0</v>
      </c>
      <c r="BS75" s="40">
        <f t="shared" si="603"/>
        <v>0</v>
      </c>
      <c r="BT75" s="40">
        <f t="shared" si="603"/>
        <v>0</v>
      </c>
      <c r="BU75" s="40">
        <f t="shared" si="603"/>
        <v>0</v>
      </c>
      <c r="BV75" s="40">
        <f t="shared" si="603"/>
        <v>0</v>
      </c>
      <c r="BW75" s="40">
        <f t="shared" si="603"/>
        <v>0</v>
      </c>
      <c r="BX75" s="40">
        <f t="shared" si="603"/>
        <v>0</v>
      </c>
      <c r="BY75" s="40">
        <f t="shared" si="603"/>
        <v>0</v>
      </c>
      <c r="BZ75" s="40">
        <f t="shared" si="603"/>
        <v>0</v>
      </c>
      <c r="CA75" s="40">
        <f t="shared" ref="CA75:CF75" si="604">CA76</f>
        <v>0</v>
      </c>
      <c r="CB75" s="40">
        <f t="shared" si="604"/>
        <v>0</v>
      </c>
      <c r="CC75" s="40">
        <f t="shared" si="604"/>
        <v>0</v>
      </c>
      <c r="CD75" s="40">
        <f t="shared" si="604"/>
        <v>0</v>
      </c>
      <c r="CE75" s="40">
        <f t="shared" si="604"/>
        <v>0</v>
      </c>
      <c r="CF75" s="40">
        <f t="shared" si="604"/>
        <v>0</v>
      </c>
      <c r="CG75" s="37">
        <f t="shared" si="28"/>
        <v>0</v>
      </c>
      <c r="CH75" s="57" t="str">
        <f t="shared" si="29"/>
        <v>нд</v>
      </c>
      <c r="CI75" s="37">
        <f t="shared" si="30"/>
        <v>0</v>
      </c>
      <c r="CJ75" s="37" t="str">
        <f t="shared" si="49"/>
        <v>нд</v>
      </c>
      <c r="CK75" s="69" t="s">
        <v>345</v>
      </c>
    </row>
    <row r="76" spans="1:89" s="82" customFormat="1" ht="122.25" customHeight="1">
      <c r="A76" s="78" t="s">
        <v>108</v>
      </c>
      <c r="B76" s="62" t="s">
        <v>317</v>
      </c>
      <c r="C76" s="16" t="s">
        <v>318</v>
      </c>
      <c r="D76" s="11">
        <v>201.91807273200001</v>
      </c>
      <c r="E76" s="38">
        <f t="shared" si="11"/>
        <v>0</v>
      </c>
      <c r="F76" s="38">
        <f t="shared" si="239"/>
        <v>91.012633379999997</v>
      </c>
      <c r="G76" s="38">
        <f t="shared" si="12"/>
        <v>0</v>
      </c>
      <c r="H76" s="38">
        <f t="shared" si="13"/>
        <v>0</v>
      </c>
      <c r="I76" s="38">
        <f t="shared" si="13"/>
        <v>0</v>
      </c>
      <c r="J76" s="38">
        <f t="shared" si="14"/>
        <v>0</v>
      </c>
      <c r="K76" s="38">
        <f t="shared" si="15"/>
        <v>0</v>
      </c>
      <c r="L76" s="38">
        <f t="shared" si="476"/>
        <v>5830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38">
        <v>0</v>
      </c>
      <c r="Z76" s="38">
        <v>0</v>
      </c>
      <c r="AA76" s="38">
        <v>0</v>
      </c>
      <c r="AB76" s="38">
        <v>0</v>
      </c>
      <c r="AC76" s="38">
        <v>0</v>
      </c>
      <c r="AD76" s="38">
        <v>0</v>
      </c>
      <c r="AE76" s="38">
        <v>0</v>
      </c>
      <c r="AF76" s="38">
        <v>0</v>
      </c>
      <c r="AG76" s="38">
        <v>0</v>
      </c>
      <c r="AH76" s="38">
        <v>0</v>
      </c>
      <c r="AI76" s="38">
        <v>0</v>
      </c>
      <c r="AJ76" s="38">
        <v>0</v>
      </c>
      <c r="AK76" s="90">
        <v>0</v>
      </c>
      <c r="AL76" s="90">
        <v>91.012633379999997</v>
      </c>
      <c r="AM76" s="90">
        <v>0</v>
      </c>
      <c r="AN76" s="90">
        <v>0</v>
      </c>
      <c r="AO76" s="90">
        <v>0</v>
      </c>
      <c r="AP76" s="90">
        <v>0</v>
      </c>
      <c r="AQ76" s="90">
        <v>0</v>
      </c>
      <c r="AR76" s="90">
        <v>5830</v>
      </c>
      <c r="AS76" s="39">
        <f t="shared" si="548"/>
        <v>0</v>
      </c>
      <c r="AT76" s="39">
        <f t="shared" ref="AT76:AZ76" si="605">BB76+BJ76+BR76+BZ76</f>
        <v>0</v>
      </c>
      <c r="AU76" s="39">
        <f t="shared" si="605"/>
        <v>0</v>
      </c>
      <c r="AV76" s="39">
        <f t="shared" si="605"/>
        <v>0</v>
      </c>
      <c r="AW76" s="39">
        <f t="shared" si="605"/>
        <v>0</v>
      </c>
      <c r="AX76" s="39">
        <f t="shared" si="605"/>
        <v>0</v>
      </c>
      <c r="AY76" s="39">
        <f t="shared" si="605"/>
        <v>0</v>
      </c>
      <c r="AZ76" s="39">
        <f t="shared" si="605"/>
        <v>0</v>
      </c>
      <c r="BA76" s="39">
        <v>0</v>
      </c>
      <c r="BB76" s="39">
        <v>0</v>
      </c>
      <c r="BC76" s="39">
        <v>0</v>
      </c>
      <c r="BD76" s="39">
        <v>0</v>
      </c>
      <c r="BE76" s="39">
        <v>0</v>
      </c>
      <c r="BF76" s="39">
        <v>0</v>
      </c>
      <c r="BG76" s="39">
        <v>0</v>
      </c>
      <c r="BH76" s="39">
        <v>0</v>
      </c>
      <c r="BI76" s="39">
        <v>0</v>
      </c>
      <c r="BJ76" s="39">
        <v>0</v>
      </c>
      <c r="BK76" s="39">
        <v>0</v>
      </c>
      <c r="BL76" s="39">
        <v>0</v>
      </c>
      <c r="BM76" s="39">
        <v>0</v>
      </c>
      <c r="BN76" s="39">
        <v>0</v>
      </c>
      <c r="BO76" s="39">
        <v>0</v>
      </c>
      <c r="BP76" s="39">
        <v>0</v>
      </c>
      <c r="BQ76" s="39">
        <v>0</v>
      </c>
      <c r="BR76" s="39">
        <v>0</v>
      </c>
      <c r="BS76" s="39">
        <v>0</v>
      </c>
      <c r="BT76" s="39">
        <v>0</v>
      </c>
      <c r="BU76" s="39">
        <v>0</v>
      </c>
      <c r="BV76" s="39">
        <v>0</v>
      </c>
      <c r="BW76" s="39">
        <v>0</v>
      </c>
      <c r="BX76" s="39">
        <v>0</v>
      </c>
      <c r="BY76" s="39">
        <v>0</v>
      </c>
      <c r="BZ76" s="39">
        <v>0</v>
      </c>
      <c r="CA76" s="39">
        <v>0</v>
      </c>
      <c r="CB76" s="39">
        <v>0</v>
      </c>
      <c r="CC76" s="39">
        <v>0</v>
      </c>
      <c r="CD76" s="39">
        <v>0</v>
      </c>
      <c r="CE76" s="39">
        <v>0</v>
      </c>
      <c r="CF76" s="39">
        <v>0</v>
      </c>
      <c r="CG76" s="38">
        <f t="shared" si="28"/>
        <v>0</v>
      </c>
      <c r="CH76" s="58" t="str">
        <f t="shared" si="29"/>
        <v>нд</v>
      </c>
      <c r="CI76" s="38">
        <f t="shared" si="30"/>
        <v>0</v>
      </c>
      <c r="CJ76" s="38" t="str">
        <f t="shared" si="49"/>
        <v>нд</v>
      </c>
      <c r="CK76" s="69" t="s">
        <v>345</v>
      </c>
    </row>
    <row r="77" spans="1:89" s="84" customFormat="1" ht="47.25">
      <c r="A77" s="85" t="s">
        <v>110</v>
      </c>
      <c r="B77" s="81" t="s">
        <v>111</v>
      </c>
      <c r="C77" s="15" t="s">
        <v>18</v>
      </c>
      <c r="D77" s="42">
        <f>D78+D79</f>
        <v>23519.260612849994</v>
      </c>
      <c r="E77" s="37">
        <f t="shared" si="11"/>
        <v>0</v>
      </c>
      <c r="F77" s="37">
        <f t="shared" si="239"/>
        <v>0</v>
      </c>
      <c r="G77" s="37">
        <f t="shared" si="12"/>
        <v>0</v>
      </c>
      <c r="H77" s="37">
        <f t="shared" si="13"/>
        <v>0</v>
      </c>
      <c r="I77" s="37">
        <f t="shared" si="13"/>
        <v>0</v>
      </c>
      <c r="J77" s="37">
        <f t="shared" si="14"/>
        <v>0</v>
      </c>
      <c r="K77" s="37">
        <f t="shared" si="15"/>
        <v>0</v>
      </c>
      <c r="L77" s="37">
        <f t="shared" si="476"/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37">
        <v>0</v>
      </c>
      <c r="AG77" s="37">
        <v>0</v>
      </c>
      <c r="AH77" s="37">
        <v>0</v>
      </c>
      <c r="AI77" s="37">
        <v>0</v>
      </c>
      <c r="AJ77" s="37">
        <v>0</v>
      </c>
      <c r="AK77" s="83">
        <f>AK78+AK79</f>
        <v>0</v>
      </c>
      <c r="AL77" s="83">
        <f>AL78+AL79</f>
        <v>0</v>
      </c>
      <c r="AM77" s="83">
        <f t="shared" ref="AM77:AR77" si="606">AM78+AM79</f>
        <v>0</v>
      </c>
      <c r="AN77" s="83">
        <f t="shared" si="606"/>
        <v>0</v>
      </c>
      <c r="AO77" s="83">
        <f t="shared" si="606"/>
        <v>0</v>
      </c>
      <c r="AP77" s="83">
        <f t="shared" si="606"/>
        <v>0</v>
      </c>
      <c r="AQ77" s="83">
        <f t="shared" si="606"/>
        <v>0</v>
      </c>
      <c r="AR77" s="83">
        <f t="shared" si="606"/>
        <v>0</v>
      </c>
      <c r="AS77" s="40">
        <f t="shared" si="548"/>
        <v>0</v>
      </c>
      <c r="AT77" s="40">
        <f t="shared" ref="AT77:BA77" si="607">SUM(AT78:AT79)</f>
        <v>0</v>
      </c>
      <c r="AU77" s="40">
        <f t="shared" si="607"/>
        <v>0</v>
      </c>
      <c r="AV77" s="40">
        <f t="shared" si="607"/>
        <v>0</v>
      </c>
      <c r="AW77" s="40">
        <f t="shared" ref="AW77" si="608">SUM(AW78:AW79)</f>
        <v>0</v>
      </c>
      <c r="AX77" s="40">
        <f t="shared" si="607"/>
        <v>0</v>
      </c>
      <c r="AY77" s="40">
        <f t="shared" si="607"/>
        <v>0</v>
      </c>
      <c r="AZ77" s="40">
        <f t="shared" si="607"/>
        <v>0</v>
      </c>
      <c r="BA77" s="40">
        <f t="shared" si="607"/>
        <v>0</v>
      </c>
      <c r="BB77" s="40">
        <f t="shared" ref="BB77:BH77" si="609">SUM(BB78:BB79)</f>
        <v>0</v>
      </c>
      <c r="BC77" s="40">
        <f t="shared" si="609"/>
        <v>0</v>
      </c>
      <c r="BD77" s="40">
        <f t="shared" si="609"/>
        <v>0</v>
      </c>
      <c r="BE77" s="40">
        <f t="shared" ref="BE77" si="610">SUM(BE78:BE79)</f>
        <v>0</v>
      </c>
      <c r="BF77" s="40">
        <f t="shared" si="609"/>
        <v>0</v>
      </c>
      <c r="BG77" s="40">
        <f t="shared" si="609"/>
        <v>0</v>
      </c>
      <c r="BH77" s="40">
        <f t="shared" si="609"/>
        <v>0</v>
      </c>
      <c r="BI77" s="40">
        <f t="shared" ref="BI77:CF77" si="611">SUM(BI78:BI79)</f>
        <v>0</v>
      </c>
      <c r="BJ77" s="40">
        <f t="shared" si="611"/>
        <v>0</v>
      </c>
      <c r="BK77" s="40">
        <f t="shared" si="611"/>
        <v>0</v>
      </c>
      <c r="BL77" s="40">
        <f t="shared" si="611"/>
        <v>0</v>
      </c>
      <c r="BM77" s="40">
        <f t="shared" ref="BM77" si="612">SUM(BM78:BM79)</f>
        <v>0</v>
      </c>
      <c r="BN77" s="40">
        <f t="shared" si="611"/>
        <v>0</v>
      </c>
      <c r="BO77" s="40">
        <f t="shared" si="611"/>
        <v>0</v>
      </c>
      <c r="BP77" s="40">
        <f t="shared" si="611"/>
        <v>0</v>
      </c>
      <c r="BQ77" s="40">
        <f t="shared" si="611"/>
        <v>0</v>
      </c>
      <c r="BR77" s="40">
        <f t="shared" si="611"/>
        <v>0</v>
      </c>
      <c r="BS77" s="40">
        <f t="shared" si="611"/>
        <v>0</v>
      </c>
      <c r="BT77" s="40">
        <f t="shared" si="611"/>
        <v>0</v>
      </c>
      <c r="BU77" s="40">
        <f t="shared" ref="BU77" si="613">SUM(BU78:BU79)</f>
        <v>0</v>
      </c>
      <c r="BV77" s="40">
        <f t="shared" si="611"/>
        <v>0</v>
      </c>
      <c r="BW77" s="40">
        <f t="shared" si="611"/>
        <v>0</v>
      </c>
      <c r="BX77" s="40">
        <f t="shared" si="611"/>
        <v>0</v>
      </c>
      <c r="BY77" s="40">
        <f t="shared" si="611"/>
        <v>0</v>
      </c>
      <c r="BZ77" s="40">
        <f t="shared" si="611"/>
        <v>0</v>
      </c>
      <c r="CA77" s="40">
        <f t="shared" si="611"/>
        <v>0</v>
      </c>
      <c r="CB77" s="40">
        <f t="shared" si="611"/>
        <v>0</v>
      </c>
      <c r="CC77" s="40">
        <f t="shared" ref="CC77" si="614">SUM(CC78:CC79)</f>
        <v>0</v>
      </c>
      <c r="CD77" s="40">
        <f t="shared" si="611"/>
        <v>0</v>
      </c>
      <c r="CE77" s="40">
        <f t="shared" si="611"/>
        <v>0</v>
      </c>
      <c r="CF77" s="40">
        <f t="shared" si="611"/>
        <v>0</v>
      </c>
      <c r="CG77" s="37">
        <f t="shared" si="28"/>
        <v>0</v>
      </c>
      <c r="CH77" s="57" t="str">
        <f t="shared" si="29"/>
        <v>нд</v>
      </c>
      <c r="CI77" s="37">
        <f t="shared" si="30"/>
        <v>0</v>
      </c>
      <c r="CJ77" s="37" t="str">
        <f t="shared" si="49"/>
        <v>нд</v>
      </c>
      <c r="CK77" s="69" t="s">
        <v>345</v>
      </c>
    </row>
    <row r="78" spans="1:89" s="84" customFormat="1" ht="31.5">
      <c r="A78" s="85" t="s">
        <v>112</v>
      </c>
      <c r="B78" s="81" t="s">
        <v>113</v>
      </c>
      <c r="C78" s="15" t="s">
        <v>18</v>
      </c>
      <c r="D78" s="42">
        <v>0</v>
      </c>
      <c r="E78" s="37">
        <f>M78+U78+AC78+AK78</f>
        <v>0</v>
      </c>
      <c r="F78" s="37">
        <f>N78+V78+AD78+AL78</f>
        <v>0</v>
      </c>
      <c r="G78" s="37">
        <f t="shared" si="12"/>
        <v>0</v>
      </c>
      <c r="H78" s="37">
        <f t="shared" si="13"/>
        <v>0</v>
      </c>
      <c r="I78" s="37">
        <f t="shared" si="13"/>
        <v>0</v>
      </c>
      <c r="J78" s="37">
        <f t="shared" si="14"/>
        <v>0</v>
      </c>
      <c r="K78" s="37">
        <f t="shared" si="15"/>
        <v>0</v>
      </c>
      <c r="L78" s="37">
        <f t="shared" si="476"/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0</v>
      </c>
      <c r="AK78" s="83">
        <v>0</v>
      </c>
      <c r="AL78" s="83">
        <v>0</v>
      </c>
      <c r="AM78" s="83">
        <v>0</v>
      </c>
      <c r="AN78" s="83">
        <v>0</v>
      </c>
      <c r="AO78" s="83">
        <v>0</v>
      </c>
      <c r="AP78" s="83">
        <v>0</v>
      </c>
      <c r="AQ78" s="83">
        <v>0</v>
      </c>
      <c r="AR78" s="83">
        <v>0</v>
      </c>
      <c r="AS78" s="40">
        <f t="shared" si="548"/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37">
        <f t="shared" si="28"/>
        <v>0</v>
      </c>
      <c r="CH78" s="57" t="str">
        <f t="shared" si="29"/>
        <v>нд</v>
      </c>
      <c r="CI78" s="37">
        <f t="shared" si="30"/>
        <v>0</v>
      </c>
      <c r="CJ78" s="37" t="str">
        <f t="shared" si="49"/>
        <v>нд</v>
      </c>
      <c r="CK78" s="69" t="s">
        <v>345</v>
      </c>
    </row>
    <row r="79" spans="1:89" s="84" customFormat="1" ht="47.25">
      <c r="A79" s="85" t="s">
        <v>114</v>
      </c>
      <c r="B79" s="81" t="s">
        <v>115</v>
      </c>
      <c r="C79" s="15" t="s">
        <v>18</v>
      </c>
      <c r="D79" s="42">
        <f>SUM(D80,D84)</f>
        <v>23519.260612849994</v>
      </c>
      <c r="E79" s="37">
        <f t="shared" si="11"/>
        <v>0</v>
      </c>
      <c r="F79" s="37">
        <f>N79+V79+AD79+AL79</f>
        <v>0</v>
      </c>
      <c r="G79" s="37">
        <f t="shared" si="12"/>
        <v>0</v>
      </c>
      <c r="H79" s="37">
        <f t="shared" si="13"/>
        <v>0</v>
      </c>
      <c r="I79" s="37">
        <f t="shared" si="13"/>
        <v>0</v>
      </c>
      <c r="J79" s="37">
        <f t="shared" si="14"/>
        <v>0</v>
      </c>
      <c r="K79" s="37">
        <f>S79+AA79+AI79+AQ79</f>
        <v>0</v>
      </c>
      <c r="L79" s="37">
        <f t="shared" si="476"/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83">
        <v>0</v>
      </c>
      <c r="AL79" s="83">
        <f>SUM(AL80,AL84)</f>
        <v>0</v>
      </c>
      <c r="AM79" s="83">
        <f t="shared" ref="AM79:AR79" si="615">SUM(AM80,AM84)</f>
        <v>0</v>
      </c>
      <c r="AN79" s="83">
        <f t="shared" si="615"/>
        <v>0</v>
      </c>
      <c r="AO79" s="83">
        <f t="shared" si="615"/>
        <v>0</v>
      </c>
      <c r="AP79" s="83">
        <f t="shared" si="615"/>
        <v>0</v>
      </c>
      <c r="AQ79" s="83">
        <f t="shared" si="615"/>
        <v>0</v>
      </c>
      <c r="AR79" s="83">
        <f t="shared" si="615"/>
        <v>0</v>
      </c>
      <c r="AS79" s="40">
        <f t="shared" si="548"/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37">
        <f t="shared" si="28"/>
        <v>0</v>
      </c>
      <c r="CH79" s="57" t="str">
        <f t="shared" si="29"/>
        <v>нд</v>
      </c>
      <c r="CI79" s="37">
        <f t="shared" si="30"/>
        <v>0</v>
      </c>
      <c r="CJ79" s="37" t="str">
        <f t="shared" si="49"/>
        <v>нд</v>
      </c>
      <c r="CK79" s="69" t="s">
        <v>345</v>
      </c>
    </row>
    <row r="80" spans="1:89" s="84" customFormat="1" ht="63">
      <c r="A80" s="85" t="s">
        <v>116</v>
      </c>
      <c r="B80" s="81" t="s">
        <v>117</v>
      </c>
      <c r="C80" s="15" t="s">
        <v>18</v>
      </c>
      <c r="D80" s="42">
        <f>D81+D82</f>
        <v>23365.168942799995</v>
      </c>
      <c r="E80" s="37">
        <f t="shared" si="11"/>
        <v>0</v>
      </c>
      <c r="F80" s="37">
        <f t="shared" si="239"/>
        <v>0</v>
      </c>
      <c r="G80" s="37">
        <f t="shared" si="12"/>
        <v>0</v>
      </c>
      <c r="H80" s="37">
        <f t="shared" si="13"/>
        <v>0</v>
      </c>
      <c r="I80" s="37">
        <f t="shared" si="13"/>
        <v>0</v>
      </c>
      <c r="J80" s="37">
        <f t="shared" si="14"/>
        <v>0</v>
      </c>
      <c r="K80" s="37">
        <f t="shared" si="15"/>
        <v>0</v>
      </c>
      <c r="L80" s="37">
        <f t="shared" si="476"/>
        <v>0</v>
      </c>
      <c r="M80" s="37">
        <f t="shared" ref="M80" si="616">M81+M82</f>
        <v>0</v>
      </c>
      <c r="N80" s="37">
        <f>N81+N82</f>
        <v>0</v>
      </c>
      <c r="O80" s="37">
        <f>O81+O82</f>
        <v>0</v>
      </c>
      <c r="P80" s="37">
        <f t="shared" ref="P80:W80" si="617">P81+P82</f>
        <v>0</v>
      </c>
      <c r="Q80" s="37">
        <f t="shared" ref="Q80" si="618">Q81+Q82</f>
        <v>0</v>
      </c>
      <c r="R80" s="37">
        <f t="shared" si="617"/>
        <v>0</v>
      </c>
      <c r="S80" s="37">
        <f t="shared" si="617"/>
        <v>0</v>
      </c>
      <c r="T80" s="37">
        <f t="shared" si="617"/>
        <v>0</v>
      </c>
      <c r="U80" s="37">
        <f t="shared" si="617"/>
        <v>0</v>
      </c>
      <c r="V80" s="37">
        <f t="shared" si="617"/>
        <v>0</v>
      </c>
      <c r="W80" s="37">
        <f t="shared" si="617"/>
        <v>0</v>
      </c>
      <c r="X80" s="37">
        <f t="shared" ref="X80:AE80" si="619">X81+X82</f>
        <v>0</v>
      </c>
      <c r="Y80" s="37">
        <f t="shared" ref="Y80" si="620">Y81+Y82</f>
        <v>0</v>
      </c>
      <c r="Z80" s="37">
        <f t="shared" si="619"/>
        <v>0</v>
      </c>
      <c r="AA80" s="37">
        <f t="shared" si="619"/>
        <v>0</v>
      </c>
      <c r="AB80" s="37">
        <f t="shared" si="619"/>
        <v>0</v>
      </c>
      <c r="AC80" s="37">
        <f t="shared" si="619"/>
        <v>0</v>
      </c>
      <c r="AD80" s="37">
        <f t="shared" si="619"/>
        <v>0</v>
      </c>
      <c r="AE80" s="37">
        <f t="shared" si="619"/>
        <v>0</v>
      </c>
      <c r="AF80" s="37">
        <f t="shared" ref="AF80:AJ80" si="621">AF81+AF82</f>
        <v>0</v>
      </c>
      <c r="AG80" s="37">
        <f t="shared" ref="AG80" si="622">AG81+AG82</f>
        <v>0</v>
      </c>
      <c r="AH80" s="37">
        <f t="shared" si="621"/>
        <v>0</v>
      </c>
      <c r="AI80" s="37">
        <f t="shared" si="621"/>
        <v>0</v>
      </c>
      <c r="AJ80" s="37">
        <f t="shared" si="621"/>
        <v>0</v>
      </c>
      <c r="AK80" s="83">
        <f t="shared" ref="AK80:AR80" si="623">AK81+AK82</f>
        <v>0</v>
      </c>
      <c r="AL80" s="83">
        <f t="shared" si="623"/>
        <v>0</v>
      </c>
      <c r="AM80" s="83">
        <f t="shared" si="623"/>
        <v>0</v>
      </c>
      <c r="AN80" s="83">
        <f t="shared" si="623"/>
        <v>0</v>
      </c>
      <c r="AO80" s="83">
        <f t="shared" si="623"/>
        <v>0</v>
      </c>
      <c r="AP80" s="83">
        <f t="shared" si="623"/>
        <v>0</v>
      </c>
      <c r="AQ80" s="83">
        <f t="shared" si="623"/>
        <v>0</v>
      </c>
      <c r="AR80" s="83">
        <f t="shared" si="623"/>
        <v>0</v>
      </c>
      <c r="AS80" s="40">
        <f t="shared" si="548"/>
        <v>0</v>
      </c>
      <c r="AT80" s="40">
        <f t="shared" ref="AT80:BA80" si="624">SUM(AT81:AT82)</f>
        <v>0</v>
      </c>
      <c r="AU80" s="40">
        <f t="shared" si="624"/>
        <v>0</v>
      </c>
      <c r="AV80" s="40">
        <f t="shared" si="624"/>
        <v>0</v>
      </c>
      <c r="AW80" s="40">
        <f t="shared" ref="AW80" si="625">SUM(AW81:AW82)</f>
        <v>0</v>
      </c>
      <c r="AX80" s="40">
        <f t="shared" si="624"/>
        <v>0</v>
      </c>
      <c r="AY80" s="40">
        <f t="shared" si="624"/>
        <v>0</v>
      </c>
      <c r="AZ80" s="40">
        <f t="shared" si="624"/>
        <v>0</v>
      </c>
      <c r="BA80" s="40">
        <f t="shared" si="624"/>
        <v>0</v>
      </c>
      <c r="BB80" s="40">
        <f t="shared" ref="BB80" si="626">SUM(BB81:BB82)</f>
        <v>0</v>
      </c>
      <c r="BC80" s="40">
        <f t="shared" ref="BC80:BH80" si="627">SUM(BC81:BC82)</f>
        <v>0</v>
      </c>
      <c r="BD80" s="40">
        <f t="shared" si="627"/>
        <v>0</v>
      </c>
      <c r="BE80" s="40">
        <f t="shared" ref="BE80" si="628">SUM(BE81:BE82)</f>
        <v>0</v>
      </c>
      <c r="BF80" s="40">
        <f t="shared" si="627"/>
        <v>0</v>
      </c>
      <c r="BG80" s="40">
        <f t="shared" si="627"/>
        <v>0</v>
      </c>
      <c r="BH80" s="40">
        <f t="shared" si="627"/>
        <v>0</v>
      </c>
      <c r="BI80" s="40">
        <f t="shared" ref="BI80:CF80" si="629">SUM(BI81:BI82)</f>
        <v>0</v>
      </c>
      <c r="BJ80" s="40">
        <f t="shared" si="629"/>
        <v>0</v>
      </c>
      <c r="BK80" s="40">
        <f t="shared" si="629"/>
        <v>0</v>
      </c>
      <c r="BL80" s="40">
        <f t="shared" si="629"/>
        <v>0</v>
      </c>
      <c r="BM80" s="40">
        <f t="shared" ref="BM80" si="630">SUM(BM81:BM82)</f>
        <v>0</v>
      </c>
      <c r="BN80" s="40">
        <f t="shared" si="629"/>
        <v>0</v>
      </c>
      <c r="BO80" s="40">
        <f t="shared" si="629"/>
        <v>0</v>
      </c>
      <c r="BP80" s="40">
        <f t="shared" si="629"/>
        <v>0</v>
      </c>
      <c r="BQ80" s="40">
        <f t="shared" si="629"/>
        <v>0</v>
      </c>
      <c r="BR80" s="40">
        <f t="shared" si="629"/>
        <v>0</v>
      </c>
      <c r="BS80" s="40">
        <f t="shared" si="629"/>
        <v>0</v>
      </c>
      <c r="BT80" s="40">
        <f t="shared" si="629"/>
        <v>0</v>
      </c>
      <c r="BU80" s="40">
        <f t="shared" ref="BU80" si="631">SUM(BU81:BU82)</f>
        <v>0</v>
      </c>
      <c r="BV80" s="40">
        <f t="shared" si="629"/>
        <v>0</v>
      </c>
      <c r="BW80" s="40">
        <f t="shared" si="629"/>
        <v>0</v>
      </c>
      <c r="BX80" s="40">
        <f t="shared" si="629"/>
        <v>0</v>
      </c>
      <c r="BY80" s="40">
        <f t="shared" si="629"/>
        <v>0</v>
      </c>
      <c r="BZ80" s="40">
        <f t="shared" si="629"/>
        <v>0</v>
      </c>
      <c r="CA80" s="40">
        <f t="shared" si="629"/>
        <v>0</v>
      </c>
      <c r="CB80" s="40">
        <f t="shared" si="629"/>
        <v>0</v>
      </c>
      <c r="CC80" s="40">
        <f t="shared" ref="CC80" si="632">SUM(CC81:CC82)</f>
        <v>0</v>
      </c>
      <c r="CD80" s="40">
        <f t="shared" si="629"/>
        <v>0</v>
      </c>
      <c r="CE80" s="40">
        <f t="shared" si="629"/>
        <v>0</v>
      </c>
      <c r="CF80" s="40">
        <f t="shared" si="629"/>
        <v>0</v>
      </c>
      <c r="CG80" s="37">
        <f t="shared" si="28"/>
        <v>0</v>
      </c>
      <c r="CH80" s="57" t="str">
        <f t="shared" si="29"/>
        <v>нд</v>
      </c>
      <c r="CI80" s="37">
        <f t="shared" si="30"/>
        <v>0</v>
      </c>
      <c r="CJ80" s="37" t="str">
        <f t="shared" si="49"/>
        <v>нд</v>
      </c>
      <c r="CK80" s="69" t="s">
        <v>345</v>
      </c>
    </row>
    <row r="81" spans="1:89" s="84" customFormat="1" ht="63">
      <c r="A81" s="85" t="s">
        <v>118</v>
      </c>
      <c r="B81" s="81" t="s">
        <v>119</v>
      </c>
      <c r="C81" s="15" t="s">
        <v>18</v>
      </c>
      <c r="D81" s="42">
        <v>0</v>
      </c>
      <c r="E81" s="37">
        <f t="shared" si="11"/>
        <v>0</v>
      </c>
      <c r="F81" s="37">
        <f t="shared" si="239"/>
        <v>0</v>
      </c>
      <c r="G81" s="37">
        <f t="shared" si="12"/>
        <v>0</v>
      </c>
      <c r="H81" s="37">
        <f t="shared" si="13"/>
        <v>0</v>
      </c>
      <c r="I81" s="37">
        <f t="shared" si="13"/>
        <v>0</v>
      </c>
      <c r="J81" s="37">
        <f t="shared" si="14"/>
        <v>0</v>
      </c>
      <c r="K81" s="37">
        <f t="shared" si="15"/>
        <v>0</v>
      </c>
      <c r="L81" s="37">
        <f t="shared" si="476"/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37">
        <v>0</v>
      </c>
      <c r="AG81" s="37">
        <v>0</v>
      </c>
      <c r="AH81" s="37">
        <v>0</v>
      </c>
      <c r="AI81" s="37">
        <v>0</v>
      </c>
      <c r="AJ81" s="37">
        <v>0</v>
      </c>
      <c r="AK81" s="83">
        <v>0</v>
      </c>
      <c r="AL81" s="83">
        <v>0</v>
      </c>
      <c r="AM81" s="83">
        <v>0</v>
      </c>
      <c r="AN81" s="83">
        <v>0</v>
      </c>
      <c r="AO81" s="83">
        <v>0</v>
      </c>
      <c r="AP81" s="83">
        <v>0</v>
      </c>
      <c r="AQ81" s="83">
        <v>0</v>
      </c>
      <c r="AR81" s="83">
        <v>0</v>
      </c>
      <c r="AS81" s="40">
        <f t="shared" si="548"/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37">
        <f t="shared" si="28"/>
        <v>0</v>
      </c>
      <c r="CH81" s="57" t="str">
        <f t="shared" si="29"/>
        <v>нд</v>
      </c>
      <c r="CI81" s="37">
        <f t="shared" si="30"/>
        <v>0</v>
      </c>
      <c r="CJ81" s="37" t="str">
        <f t="shared" si="49"/>
        <v>нд</v>
      </c>
      <c r="CK81" s="69" t="s">
        <v>345</v>
      </c>
    </row>
    <row r="82" spans="1:89" s="84" customFormat="1" ht="47.25">
      <c r="A82" s="85" t="s">
        <v>120</v>
      </c>
      <c r="B82" s="81" t="s">
        <v>121</v>
      </c>
      <c r="C82" s="15" t="s">
        <v>18</v>
      </c>
      <c r="D82" s="42">
        <f>D83+D84</f>
        <v>23365.168942799995</v>
      </c>
      <c r="E82" s="37">
        <f t="shared" si="11"/>
        <v>0</v>
      </c>
      <c r="F82" s="37">
        <f t="shared" si="239"/>
        <v>0</v>
      </c>
      <c r="G82" s="37">
        <f t="shared" si="12"/>
        <v>0</v>
      </c>
      <c r="H82" s="37">
        <f t="shared" si="13"/>
        <v>0</v>
      </c>
      <c r="I82" s="37">
        <f t="shared" si="13"/>
        <v>0</v>
      </c>
      <c r="J82" s="37">
        <f t="shared" si="14"/>
        <v>0</v>
      </c>
      <c r="K82" s="37">
        <f t="shared" si="15"/>
        <v>0</v>
      </c>
      <c r="L82" s="37">
        <f t="shared" si="476"/>
        <v>0</v>
      </c>
      <c r="M82" s="37">
        <f>M83+M84</f>
        <v>0</v>
      </c>
      <c r="N82" s="37">
        <f>N83+N84</f>
        <v>0</v>
      </c>
      <c r="O82" s="37">
        <f t="shared" ref="O82" si="633">O83+O84</f>
        <v>0</v>
      </c>
      <c r="P82" s="37">
        <f t="shared" ref="P82:Q82" si="634">P83+P84</f>
        <v>0</v>
      </c>
      <c r="Q82" s="37">
        <f t="shared" si="634"/>
        <v>0</v>
      </c>
      <c r="R82" s="37">
        <f t="shared" ref="R82" si="635">R83+R84</f>
        <v>0</v>
      </c>
      <c r="S82" s="37">
        <f t="shared" ref="S82" si="636">S83+S84</f>
        <v>0</v>
      </c>
      <c r="T82" s="37">
        <f t="shared" ref="T82:U82" si="637">T83+T84</f>
        <v>0</v>
      </c>
      <c r="U82" s="37">
        <f t="shared" si="637"/>
        <v>0</v>
      </c>
      <c r="V82" s="37">
        <f t="shared" ref="V82" si="638">V83+V84</f>
        <v>0</v>
      </c>
      <c r="W82" s="37">
        <f t="shared" ref="W82" si="639">W83+W84</f>
        <v>0</v>
      </c>
      <c r="X82" s="37">
        <f t="shared" ref="X82:Y82" si="640">X83+X84</f>
        <v>0</v>
      </c>
      <c r="Y82" s="37">
        <f t="shared" si="640"/>
        <v>0</v>
      </c>
      <c r="Z82" s="37">
        <f t="shared" ref="Z82" si="641">Z83+Z84</f>
        <v>0</v>
      </c>
      <c r="AA82" s="37">
        <f t="shared" ref="AA82" si="642">AA83+AA84</f>
        <v>0</v>
      </c>
      <c r="AB82" s="37">
        <f t="shared" ref="AB82:AC82" si="643">AB83+AB84</f>
        <v>0</v>
      </c>
      <c r="AC82" s="37">
        <f t="shared" si="643"/>
        <v>0</v>
      </c>
      <c r="AD82" s="37">
        <f t="shared" ref="AD82" si="644">AD83+AD84</f>
        <v>0</v>
      </c>
      <c r="AE82" s="37">
        <f t="shared" ref="AE82" si="645">AE83+AE84</f>
        <v>0</v>
      </c>
      <c r="AF82" s="37">
        <f t="shared" ref="AF82:AG82" si="646">AF83+AF84</f>
        <v>0</v>
      </c>
      <c r="AG82" s="37">
        <f t="shared" si="646"/>
        <v>0</v>
      </c>
      <c r="AH82" s="37">
        <f t="shared" ref="AH82" si="647">AH83+AH84</f>
        <v>0</v>
      </c>
      <c r="AI82" s="37">
        <f t="shared" ref="AI82" si="648">AI83+AI84</f>
        <v>0</v>
      </c>
      <c r="AJ82" s="37">
        <f t="shared" ref="AJ82" si="649">AJ83+AJ84</f>
        <v>0</v>
      </c>
      <c r="AK82" s="83">
        <f t="shared" ref="AK82:AR82" si="650">AK83+AK84</f>
        <v>0</v>
      </c>
      <c r="AL82" s="83">
        <f t="shared" si="650"/>
        <v>0</v>
      </c>
      <c r="AM82" s="83">
        <f t="shared" si="650"/>
        <v>0</v>
      </c>
      <c r="AN82" s="83">
        <f t="shared" si="650"/>
        <v>0</v>
      </c>
      <c r="AO82" s="83">
        <f t="shared" si="650"/>
        <v>0</v>
      </c>
      <c r="AP82" s="83">
        <f t="shared" si="650"/>
        <v>0</v>
      </c>
      <c r="AQ82" s="83">
        <f t="shared" si="650"/>
        <v>0</v>
      </c>
      <c r="AR82" s="83">
        <f t="shared" si="650"/>
        <v>0</v>
      </c>
      <c r="AS82" s="40">
        <f t="shared" si="548"/>
        <v>0</v>
      </c>
      <c r="AT82" s="40">
        <f t="shared" ref="AT82:AZ82" si="651">SUM(AT83:AT84)</f>
        <v>0</v>
      </c>
      <c r="AU82" s="40">
        <f t="shared" si="651"/>
        <v>0</v>
      </c>
      <c r="AV82" s="40">
        <f t="shared" si="651"/>
        <v>0</v>
      </c>
      <c r="AW82" s="40">
        <f t="shared" ref="AW82" si="652">SUM(AW83:AW84)</f>
        <v>0</v>
      </c>
      <c r="AX82" s="40">
        <f t="shared" si="651"/>
        <v>0</v>
      </c>
      <c r="AY82" s="40">
        <f t="shared" si="651"/>
        <v>0</v>
      </c>
      <c r="AZ82" s="40">
        <f t="shared" si="651"/>
        <v>0</v>
      </c>
      <c r="BA82" s="40">
        <f t="shared" ref="BA82:CF82" si="653">SUM(BA83:BA84)</f>
        <v>0</v>
      </c>
      <c r="BB82" s="40">
        <f t="shared" si="653"/>
        <v>0</v>
      </c>
      <c r="BC82" s="40">
        <f t="shared" si="653"/>
        <v>0</v>
      </c>
      <c r="BD82" s="40">
        <f t="shared" si="653"/>
        <v>0</v>
      </c>
      <c r="BE82" s="40">
        <f t="shared" ref="BE82" si="654">SUM(BE83:BE84)</f>
        <v>0</v>
      </c>
      <c r="BF82" s="40">
        <f t="shared" si="653"/>
        <v>0</v>
      </c>
      <c r="BG82" s="40">
        <f t="shared" si="653"/>
        <v>0</v>
      </c>
      <c r="BH82" s="40">
        <f t="shared" si="653"/>
        <v>0</v>
      </c>
      <c r="BI82" s="40">
        <f t="shared" si="653"/>
        <v>0</v>
      </c>
      <c r="BJ82" s="40">
        <f t="shared" si="653"/>
        <v>0</v>
      </c>
      <c r="BK82" s="40">
        <f t="shared" si="653"/>
        <v>0</v>
      </c>
      <c r="BL82" s="40">
        <f t="shared" si="653"/>
        <v>0</v>
      </c>
      <c r="BM82" s="40">
        <f t="shared" ref="BM82" si="655">SUM(BM83:BM84)</f>
        <v>0</v>
      </c>
      <c r="BN82" s="40">
        <f t="shared" si="653"/>
        <v>0</v>
      </c>
      <c r="BO82" s="40">
        <f t="shared" si="653"/>
        <v>0</v>
      </c>
      <c r="BP82" s="40">
        <f t="shared" si="653"/>
        <v>0</v>
      </c>
      <c r="BQ82" s="40">
        <f t="shared" si="653"/>
        <v>0</v>
      </c>
      <c r="BR82" s="40">
        <f t="shared" si="653"/>
        <v>0</v>
      </c>
      <c r="BS82" s="40">
        <f t="shared" si="653"/>
        <v>0</v>
      </c>
      <c r="BT82" s="40">
        <f t="shared" si="653"/>
        <v>0</v>
      </c>
      <c r="BU82" s="40">
        <f t="shared" ref="BU82" si="656">SUM(BU83:BU84)</f>
        <v>0</v>
      </c>
      <c r="BV82" s="40">
        <f t="shared" si="653"/>
        <v>0</v>
      </c>
      <c r="BW82" s="40">
        <f t="shared" si="653"/>
        <v>0</v>
      </c>
      <c r="BX82" s="40">
        <f t="shared" si="653"/>
        <v>0</v>
      </c>
      <c r="BY82" s="40">
        <f t="shared" si="653"/>
        <v>0</v>
      </c>
      <c r="BZ82" s="40">
        <f t="shared" si="653"/>
        <v>0</v>
      </c>
      <c r="CA82" s="40">
        <f t="shared" si="653"/>
        <v>0</v>
      </c>
      <c r="CB82" s="40">
        <f t="shared" si="653"/>
        <v>0</v>
      </c>
      <c r="CC82" s="40">
        <f t="shared" ref="CC82" si="657">SUM(CC83:CC84)</f>
        <v>0</v>
      </c>
      <c r="CD82" s="40">
        <f t="shared" si="653"/>
        <v>0</v>
      </c>
      <c r="CE82" s="40">
        <f t="shared" si="653"/>
        <v>0</v>
      </c>
      <c r="CF82" s="40">
        <f t="shared" si="653"/>
        <v>0</v>
      </c>
      <c r="CG82" s="37">
        <f t="shared" si="28"/>
        <v>0</v>
      </c>
      <c r="CH82" s="57" t="str">
        <f t="shared" si="29"/>
        <v>нд</v>
      </c>
      <c r="CI82" s="37">
        <f t="shared" si="30"/>
        <v>0</v>
      </c>
      <c r="CJ82" s="37" t="str">
        <f t="shared" si="49"/>
        <v>нд</v>
      </c>
      <c r="CK82" s="69" t="s">
        <v>345</v>
      </c>
    </row>
    <row r="83" spans="1:89" s="82" customFormat="1" ht="36.75" customHeight="1">
      <c r="A83" s="78" t="s">
        <v>120</v>
      </c>
      <c r="B83" s="62" t="s">
        <v>312</v>
      </c>
      <c r="C83" s="16" t="s">
        <v>319</v>
      </c>
      <c r="D83" s="11">
        <v>23211.077272749997</v>
      </c>
      <c r="E83" s="38">
        <f t="shared" si="11"/>
        <v>0</v>
      </c>
      <c r="F83" s="38">
        <f t="shared" si="239"/>
        <v>0</v>
      </c>
      <c r="G83" s="38">
        <f t="shared" si="12"/>
        <v>0</v>
      </c>
      <c r="H83" s="38">
        <f t="shared" si="13"/>
        <v>0</v>
      </c>
      <c r="I83" s="38">
        <f t="shared" si="13"/>
        <v>0</v>
      </c>
      <c r="J83" s="38">
        <f t="shared" si="14"/>
        <v>0</v>
      </c>
      <c r="K83" s="38">
        <f t="shared" si="15"/>
        <v>0</v>
      </c>
      <c r="L83" s="38">
        <f t="shared" si="476"/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0</v>
      </c>
      <c r="S83" s="38">
        <v>0</v>
      </c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38">
        <v>0</v>
      </c>
      <c r="Z83" s="38">
        <v>0</v>
      </c>
      <c r="AA83" s="38">
        <v>0</v>
      </c>
      <c r="AB83" s="38">
        <v>0</v>
      </c>
      <c r="AC83" s="38">
        <v>0</v>
      </c>
      <c r="AD83" s="38">
        <v>0</v>
      </c>
      <c r="AE83" s="38">
        <v>0</v>
      </c>
      <c r="AF83" s="38">
        <v>0</v>
      </c>
      <c r="AG83" s="38">
        <v>0</v>
      </c>
      <c r="AH83" s="38">
        <v>0</v>
      </c>
      <c r="AI83" s="38">
        <v>0</v>
      </c>
      <c r="AJ83" s="38">
        <v>0</v>
      </c>
      <c r="AK83" s="90">
        <v>0</v>
      </c>
      <c r="AL83" s="90">
        <v>0</v>
      </c>
      <c r="AM83" s="90">
        <v>0</v>
      </c>
      <c r="AN83" s="90">
        <v>0</v>
      </c>
      <c r="AO83" s="90">
        <v>0</v>
      </c>
      <c r="AP83" s="90">
        <v>0</v>
      </c>
      <c r="AQ83" s="90">
        <v>0</v>
      </c>
      <c r="AR83" s="90">
        <v>0</v>
      </c>
      <c r="AS83" s="39">
        <f t="shared" si="548"/>
        <v>0</v>
      </c>
      <c r="AT83" s="39">
        <f t="shared" ref="AT83" si="658">BB83+BJ83+BR83+BZ83</f>
        <v>0</v>
      </c>
      <c r="AU83" s="39">
        <f t="shared" ref="AU83:AZ84" si="659">BC83+BK83+BS83+CA83</f>
        <v>0</v>
      </c>
      <c r="AV83" s="39">
        <f t="shared" si="659"/>
        <v>0</v>
      </c>
      <c r="AW83" s="39">
        <f t="shared" si="659"/>
        <v>0</v>
      </c>
      <c r="AX83" s="39">
        <f t="shared" si="659"/>
        <v>0</v>
      </c>
      <c r="AY83" s="39">
        <f t="shared" si="659"/>
        <v>0</v>
      </c>
      <c r="AZ83" s="39">
        <f t="shared" si="659"/>
        <v>0</v>
      </c>
      <c r="BA83" s="39">
        <v>0</v>
      </c>
      <c r="BB83" s="39">
        <v>0</v>
      </c>
      <c r="BC83" s="39">
        <v>0</v>
      </c>
      <c r="BD83" s="39">
        <v>0</v>
      </c>
      <c r="BE83" s="39">
        <v>0</v>
      </c>
      <c r="BF83" s="39">
        <v>0</v>
      </c>
      <c r="BG83" s="39">
        <v>0</v>
      </c>
      <c r="BH83" s="39">
        <v>0</v>
      </c>
      <c r="BI83" s="39">
        <v>0</v>
      </c>
      <c r="BJ83" s="39">
        <v>0</v>
      </c>
      <c r="BK83" s="39">
        <v>0</v>
      </c>
      <c r="BL83" s="39">
        <v>0</v>
      </c>
      <c r="BM83" s="39">
        <v>0</v>
      </c>
      <c r="BN83" s="39">
        <v>0</v>
      </c>
      <c r="BO83" s="39">
        <v>0</v>
      </c>
      <c r="BP83" s="39">
        <v>0</v>
      </c>
      <c r="BQ83" s="39">
        <v>0</v>
      </c>
      <c r="BR83" s="39">
        <v>0</v>
      </c>
      <c r="BS83" s="39">
        <v>0</v>
      </c>
      <c r="BT83" s="39">
        <v>0</v>
      </c>
      <c r="BU83" s="39">
        <v>0</v>
      </c>
      <c r="BV83" s="39">
        <v>0</v>
      </c>
      <c r="BW83" s="39">
        <v>0</v>
      </c>
      <c r="BX83" s="39">
        <v>0</v>
      </c>
      <c r="BY83" s="39">
        <v>0</v>
      </c>
      <c r="BZ83" s="39">
        <v>0</v>
      </c>
      <c r="CA83" s="39">
        <v>0</v>
      </c>
      <c r="CB83" s="39">
        <v>0</v>
      </c>
      <c r="CC83" s="39">
        <v>0</v>
      </c>
      <c r="CD83" s="39">
        <v>0</v>
      </c>
      <c r="CE83" s="39">
        <v>0</v>
      </c>
      <c r="CF83" s="39">
        <v>0</v>
      </c>
      <c r="CG83" s="38">
        <f t="shared" si="28"/>
        <v>0</v>
      </c>
      <c r="CH83" s="58" t="str">
        <f t="shared" si="29"/>
        <v>нд</v>
      </c>
      <c r="CI83" s="38">
        <f t="shared" si="30"/>
        <v>0</v>
      </c>
      <c r="CJ83" s="38" t="str">
        <f t="shared" si="49"/>
        <v>нд</v>
      </c>
      <c r="CK83" s="69" t="s">
        <v>345</v>
      </c>
    </row>
    <row r="84" spans="1:89" s="82" customFormat="1" ht="42.75" customHeight="1">
      <c r="A84" s="78" t="s">
        <v>120</v>
      </c>
      <c r="B84" s="62" t="s">
        <v>315</v>
      </c>
      <c r="C84" s="16" t="s">
        <v>320</v>
      </c>
      <c r="D84" s="11">
        <v>154.09167005</v>
      </c>
      <c r="E84" s="38">
        <f t="shared" si="11"/>
        <v>0</v>
      </c>
      <c r="F84" s="38">
        <f t="shared" si="239"/>
        <v>0</v>
      </c>
      <c r="G84" s="38">
        <f t="shared" si="12"/>
        <v>0</v>
      </c>
      <c r="H84" s="38">
        <f t="shared" si="13"/>
        <v>0</v>
      </c>
      <c r="I84" s="38">
        <f t="shared" si="13"/>
        <v>0</v>
      </c>
      <c r="J84" s="38">
        <f t="shared" si="14"/>
        <v>0</v>
      </c>
      <c r="K84" s="38">
        <f t="shared" si="15"/>
        <v>0</v>
      </c>
      <c r="L84" s="38">
        <f t="shared" si="476"/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38">
        <v>0</v>
      </c>
      <c r="AC84" s="38">
        <v>0</v>
      </c>
      <c r="AD84" s="38">
        <v>0</v>
      </c>
      <c r="AE84" s="38">
        <v>0</v>
      </c>
      <c r="AF84" s="38">
        <v>0</v>
      </c>
      <c r="AG84" s="38">
        <v>0</v>
      </c>
      <c r="AH84" s="38">
        <v>0</v>
      </c>
      <c r="AI84" s="38">
        <v>0</v>
      </c>
      <c r="AJ84" s="38">
        <v>0</v>
      </c>
      <c r="AK84" s="90">
        <v>0</v>
      </c>
      <c r="AL84" s="90">
        <v>0</v>
      </c>
      <c r="AM84" s="90">
        <v>0</v>
      </c>
      <c r="AN84" s="90">
        <v>0</v>
      </c>
      <c r="AO84" s="90">
        <v>0</v>
      </c>
      <c r="AP84" s="90">
        <v>0</v>
      </c>
      <c r="AQ84" s="90">
        <v>0</v>
      </c>
      <c r="AR84" s="90">
        <v>0</v>
      </c>
      <c r="AS84" s="39">
        <f t="shared" si="548"/>
        <v>0</v>
      </c>
      <c r="AT84" s="39">
        <f t="shared" ref="AT84" si="660">BB84+BJ84+BR84+BZ84</f>
        <v>0</v>
      </c>
      <c r="AU84" s="39">
        <f t="shared" si="659"/>
        <v>0</v>
      </c>
      <c r="AV84" s="39">
        <f t="shared" si="659"/>
        <v>0</v>
      </c>
      <c r="AW84" s="39">
        <f t="shared" si="659"/>
        <v>0</v>
      </c>
      <c r="AX84" s="39">
        <f t="shared" si="659"/>
        <v>0</v>
      </c>
      <c r="AY84" s="39">
        <f t="shared" si="659"/>
        <v>0</v>
      </c>
      <c r="AZ84" s="39">
        <f t="shared" si="659"/>
        <v>0</v>
      </c>
      <c r="BA84" s="39">
        <v>0</v>
      </c>
      <c r="BB84" s="39">
        <v>0</v>
      </c>
      <c r="BC84" s="39">
        <v>0</v>
      </c>
      <c r="BD84" s="39">
        <v>0</v>
      </c>
      <c r="BE84" s="39">
        <v>0</v>
      </c>
      <c r="BF84" s="39">
        <v>0</v>
      </c>
      <c r="BG84" s="39">
        <v>0</v>
      </c>
      <c r="BH84" s="39">
        <v>0</v>
      </c>
      <c r="BI84" s="39">
        <v>0</v>
      </c>
      <c r="BJ84" s="39">
        <v>0</v>
      </c>
      <c r="BK84" s="39">
        <v>0</v>
      </c>
      <c r="BL84" s="39">
        <v>0</v>
      </c>
      <c r="BM84" s="39">
        <v>0</v>
      </c>
      <c r="BN84" s="39">
        <v>0</v>
      </c>
      <c r="BO84" s="39">
        <v>0</v>
      </c>
      <c r="BP84" s="39">
        <v>0</v>
      </c>
      <c r="BQ84" s="39">
        <v>0</v>
      </c>
      <c r="BR84" s="39">
        <v>0</v>
      </c>
      <c r="BS84" s="39">
        <v>0</v>
      </c>
      <c r="BT84" s="39">
        <v>0</v>
      </c>
      <c r="BU84" s="39">
        <v>0</v>
      </c>
      <c r="BV84" s="39">
        <v>0</v>
      </c>
      <c r="BW84" s="39">
        <v>0</v>
      </c>
      <c r="BX84" s="39">
        <v>0</v>
      </c>
      <c r="BY84" s="39">
        <v>0</v>
      </c>
      <c r="BZ84" s="39">
        <v>0</v>
      </c>
      <c r="CA84" s="39">
        <v>0</v>
      </c>
      <c r="CB84" s="39">
        <v>0</v>
      </c>
      <c r="CC84" s="39">
        <v>0</v>
      </c>
      <c r="CD84" s="39">
        <v>0</v>
      </c>
      <c r="CE84" s="39">
        <v>0</v>
      </c>
      <c r="CF84" s="39">
        <v>0</v>
      </c>
      <c r="CG84" s="38">
        <f t="shared" si="28"/>
        <v>0</v>
      </c>
      <c r="CH84" s="58" t="str">
        <f t="shared" si="29"/>
        <v>нд</v>
      </c>
      <c r="CI84" s="38">
        <f t="shared" si="30"/>
        <v>0</v>
      </c>
      <c r="CJ84" s="38" t="str">
        <f t="shared" si="49"/>
        <v>нд</v>
      </c>
      <c r="CK84" s="69" t="s">
        <v>345</v>
      </c>
    </row>
    <row r="85" spans="1:89" s="82" customFormat="1" ht="31.5">
      <c r="A85" s="78" t="s">
        <v>122</v>
      </c>
      <c r="B85" s="81" t="s">
        <v>123</v>
      </c>
      <c r="C85" s="16" t="s">
        <v>18</v>
      </c>
      <c r="D85" s="11">
        <f>SUM(D86:D86)</f>
        <v>0</v>
      </c>
      <c r="E85" s="37">
        <f t="shared" si="11"/>
        <v>0</v>
      </c>
      <c r="F85" s="37">
        <f t="shared" si="239"/>
        <v>0</v>
      </c>
      <c r="G85" s="37">
        <f t="shared" si="12"/>
        <v>0</v>
      </c>
      <c r="H85" s="37">
        <f t="shared" si="13"/>
        <v>0</v>
      </c>
      <c r="I85" s="37">
        <f t="shared" si="13"/>
        <v>0</v>
      </c>
      <c r="J85" s="37">
        <f t="shared" si="14"/>
        <v>0</v>
      </c>
      <c r="K85" s="37">
        <f t="shared" si="15"/>
        <v>0</v>
      </c>
      <c r="L85" s="37">
        <f t="shared" si="476"/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37">
        <v>0</v>
      </c>
      <c r="AG85" s="37">
        <v>0</v>
      </c>
      <c r="AH85" s="37">
        <v>0</v>
      </c>
      <c r="AI85" s="37">
        <v>0</v>
      </c>
      <c r="AJ85" s="37">
        <v>0</v>
      </c>
      <c r="AK85" s="83">
        <f t="shared" ref="AK85:AR85" si="661">SUM(AK86:AK86)</f>
        <v>0</v>
      </c>
      <c r="AL85" s="83">
        <f t="shared" si="661"/>
        <v>0</v>
      </c>
      <c r="AM85" s="83">
        <f t="shared" si="661"/>
        <v>0</v>
      </c>
      <c r="AN85" s="83">
        <f t="shared" si="661"/>
        <v>0</v>
      </c>
      <c r="AO85" s="83">
        <f t="shared" si="661"/>
        <v>0</v>
      </c>
      <c r="AP85" s="83">
        <f t="shared" si="661"/>
        <v>0</v>
      </c>
      <c r="AQ85" s="83">
        <f t="shared" si="661"/>
        <v>0</v>
      </c>
      <c r="AR85" s="83">
        <f t="shared" si="661"/>
        <v>0</v>
      </c>
      <c r="AS85" s="39">
        <f t="shared" si="548"/>
        <v>0</v>
      </c>
      <c r="AT85" s="39">
        <v>0</v>
      </c>
      <c r="AU85" s="39">
        <v>0</v>
      </c>
      <c r="AV85" s="39">
        <v>0</v>
      </c>
      <c r="AW85" s="39">
        <v>0</v>
      </c>
      <c r="AX85" s="39">
        <v>0</v>
      </c>
      <c r="AY85" s="39">
        <v>0</v>
      </c>
      <c r="AZ85" s="39">
        <v>0</v>
      </c>
      <c r="BA85" s="39">
        <v>0</v>
      </c>
      <c r="BB85" s="39">
        <v>0</v>
      </c>
      <c r="BC85" s="39">
        <v>0</v>
      </c>
      <c r="BD85" s="39">
        <v>0</v>
      </c>
      <c r="BE85" s="39">
        <v>0</v>
      </c>
      <c r="BF85" s="39">
        <v>0</v>
      </c>
      <c r="BG85" s="39">
        <v>0</v>
      </c>
      <c r="BH85" s="39">
        <v>0</v>
      </c>
      <c r="BI85" s="39">
        <v>0</v>
      </c>
      <c r="BJ85" s="39">
        <v>0</v>
      </c>
      <c r="BK85" s="39">
        <v>0</v>
      </c>
      <c r="BL85" s="39">
        <v>0</v>
      </c>
      <c r="BM85" s="39">
        <v>0</v>
      </c>
      <c r="BN85" s="39">
        <v>0</v>
      </c>
      <c r="BO85" s="39">
        <v>0</v>
      </c>
      <c r="BP85" s="39">
        <v>0</v>
      </c>
      <c r="BQ85" s="39">
        <v>0</v>
      </c>
      <c r="BR85" s="39">
        <v>0</v>
      </c>
      <c r="BS85" s="39">
        <v>0</v>
      </c>
      <c r="BT85" s="39">
        <v>0</v>
      </c>
      <c r="BU85" s="39">
        <v>0</v>
      </c>
      <c r="BV85" s="39">
        <v>0</v>
      </c>
      <c r="BW85" s="39">
        <v>0</v>
      </c>
      <c r="BX85" s="39">
        <v>0</v>
      </c>
      <c r="BY85" s="39">
        <v>0</v>
      </c>
      <c r="BZ85" s="39">
        <v>0</v>
      </c>
      <c r="CA85" s="39">
        <v>0</v>
      </c>
      <c r="CB85" s="39">
        <v>0</v>
      </c>
      <c r="CC85" s="39">
        <v>0</v>
      </c>
      <c r="CD85" s="39">
        <v>0</v>
      </c>
      <c r="CE85" s="39">
        <v>0</v>
      </c>
      <c r="CF85" s="39">
        <v>0</v>
      </c>
      <c r="CG85" s="37">
        <f t="shared" si="28"/>
        <v>0</v>
      </c>
      <c r="CH85" s="57" t="str">
        <f t="shared" si="29"/>
        <v>нд</v>
      </c>
      <c r="CI85" s="37">
        <f t="shared" si="30"/>
        <v>0</v>
      </c>
      <c r="CJ85" s="37" t="str">
        <f t="shared" si="49"/>
        <v>нд</v>
      </c>
      <c r="CK85" s="69" t="s">
        <v>345</v>
      </c>
    </row>
    <row r="86" spans="1:89" s="82" customFormat="1" ht="47.25">
      <c r="A86" s="78" t="s">
        <v>124</v>
      </c>
      <c r="B86" s="81" t="s">
        <v>32</v>
      </c>
      <c r="C86" s="15" t="s">
        <v>18</v>
      </c>
      <c r="D86" s="42">
        <v>0</v>
      </c>
      <c r="E86" s="37">
        <f t="shared" ref="E86:E151" si="662">M86+U86+AC86+AK86</f>
        <v>0</v>
      </c>
      <c r="F86" s="37">
        <f t="shared" ref="F86:F151" si="663">N86+V86+AD86+AL86</f>
        <v>0</v>
      </c>
      <c r="G86" s="37">
        <f t="shared" ref="G86:G151" si="664">O86+W86+AE86+AM86</f>
        <v>0</v>
      </c>
      <c r="H86" s="37">
        <f t="shared" ref="H86:I151" si="665">P86+X86+AF86+AN86</f>
        <v>0</v>
      </c>
      <c r="I86" s="37">
        <f t="shared" si="665"/>
        <v>0</v>
      </c>
      <c r="J86" s="37">
        <f t="shared" ref="J86:J151" si="666">R86+Z86+AH86+AP86</f>
        <v>0</v>
      </c>
      <c r="K86" s="37">
        <f t="shared" ref="K86:K151" si="667">S86+AA86+AI86+AQ86</f>
        <v>0</v>
      </c>
      <c r="L86" s="37">
        <f t="shared" ref="L86:L119" si="668">T86+AB86+AJ86+AR86</f>
        <v>0</v>
      </c>
      <c r="M86" s="37">
        <v>0</v>
      </c>
      <c r="N86" s="37">
        <v>0</v>
      </c>
      <c r="O86" s="37">
        <v>0</v>
      </c>
      <c r="P86" s="37">
        <v>0</v>
      </c>
      <c r="Q86" s="37">
        <v>0</v>
      </c>
      <c r="R86" s="37">
        <v>0</v>
      </c>
      <c r="S86" s="37">
        <v>0</v>
      </c>
      <c r="T86" s="37">
        <v>0</v>
      </c>
      <c r="U86" s="37">
        <v>0</v>
      </c>
      <c r="V86" s="37">
        <v>0</v>
      </c>
      <c r="W86" s="37">
        <v>0</v>
      </c>
      <c r="X86" s="37">
        <v>0</v>
      </c>
      <c r="Y86" s="37">
        <v>0</v>
      </c>
      <c r="Z86" s="37">
        <v>0</v>
      </c>
      <c r="AA86" s="37">
        <v>0</v>
      </c>
      <c r="AB86" s="37">
        <v>0</v>
      </c>
      <c r="AC86" s="37">
        <v>0</v>
      </c>
      <c r="AD86" s="37">
        <v>0</v>
      </c>
      <c r="AE86" s="37">
        <v>0</v>
      </c>
      <c r="AF86" s="37">
        <v>0</v>
      </c>
      <c r="AG86" s="37">
        <v>0</v>
      </c>
      <c r="AH86" s="37">
        <v>0</v>
      </c>
      <c r="AI86" s="37">
        <v>0</v>
      </c>
      <c r="AJ86" s="37">
        <v>0</v>
      </c>
      <c r="AK86" s="83">
        <v>0</v>
      </c>
      <c r="AL86" s="83">
        <v>0</v>
      </c>
      <c r="AM86" s="83">
        <v>0</v>
      </c>
      <c r="AN86" s="83">
        <v>0</v>
      </c>
      <c r="AO86" s="83">
        <v>0</v>
      </c>
      <c r="AP86" s="83">
        <v>0</v>
      </c>
      <c r="AQ86" s="83">
        <v>0</v>
      </c>
      <c r="AR86" s="83">
        <v>0</v>
      </c>
      <c r="AS86" s="39">
        <f t="shared" si="548"/>
        <v>0</v>
      </c>
      <c r="AT86" s="39">
        <v>0</v>
      </c>
      <c r="AU86" s="39">
        <v>0</v>
      </c>
      <c r="AV86" s="39">
        <v>0</v>
      </c>
      <c r="AW86" s="39">
        <v>0</v>
      </c>
      <c r="AX86" s="39">
        <v>0</v>
      </c>
      <c r="AY86" s="39">
        <v>0</v>
      </c>
      <c r="AZ86" s="39">
        <v>0</v>
      </c>
      <c r="BA86" s="39">
        <v>0</v>
      </c>
      <c r="BB86" s="39">
        <v>0</v>
      </c>
      <c r="BC86" s="39">
        <v>0</v>
      </c>
      <c r="BD86" s="39">
        <v>0</v>
      </c>
      <c r="BE86" s="39">
        <v>0</v>
      </c>
      <c r="BF86" s="39">
        <v>0</v>
      </c>
      <c r="BG86" s="39">
        <v>0</v>
      </c>
      <c r="BH86" s="39">
        <v>0</v>
      </c>
      <c r="BI86" s="39">
        <v>0</v>
      </c>
      <c r="BJ86" s="39">
        <v>0</v>
      </c>
      <c r="BK86" s="39">
        <v>0</v>
      </c>
      <c r="BL86" s="39">
        <v>0</v>
      </c>
      <c r="BM86" s="39">
        <v>0</v>
      </c>
      <c r="BN86" s="39">
        <v>0</v>
      </c>
      <c r="BO86" s="39">
        <v>0</v>
      </c>
      <c r="BP86" s="39">
        <v>0</v>
      </c>
      <c r="BQ86" s="39">
        <v>0</v>
      </c>
      <c r="BR86" s="39">
        <v>0</v>
      </c>
      <c r="BS86" s="39">
        <v>0</v>
      </c>
      <c r="BT86" s="39">
        <v>0</v>
      </c>
      <c r="BU86" s="39">
        <v>0</v>
      </c>
      <c r="BV86" s="39">
        <v>0</v>
      </c>
      <c r="BW86" s="39">
        <v>0</v>
      </c>
      <c r="BX86" s="39">
        <v>0</v>
      </c>
      <c r="BY86" s="39">
        <v>0</v>
      </c>
      <c r="BZ86" s="39">
        <v>0</v>
      </c>
      <c r="CA86" s="39">
        <v>0</v>
      </c>
      <c r="CB86" s="39">
        <v>0</v>
      </c>
      <c r="CC86" s="39">
        <v>0</v>
      </c>
      <c r="CD86" s="39">
        <v>0</v>
      </c>
      <c r="CE86" s="39">
        <v>0</v>
      </c>
      <c r="CF86" s="39">
        <v>0</v>
      </c>
      <c r="CG86" s="37">
        <f t="shared" ref="CG86:CG150" si="669">AT86-N86</f>
        <v>0</v>
      </c>
      <c r="CH86" s="57" t="str">
        <f t="shared" ref="CH86:CH150" si="670">IF(N86,CG86/(N86),"нд")</f>
        <v>нд</v>
      </c>
      <c r="CI86" s="37">
        <f t="shared" ref="CI86:CI150" si="671">AS86-M86</f>
        <v>0</v>
      </c>
      <c r="CJ86" s="37" t="str">
        <f t="shared" ref="CJ86:CJ150" si="672">IF(M86,CI86/(M86),"нд")</f>
        <v>нд</v>
      </c>
      <c r="CK86" s="69" t="s">
        <v>345</v>
      </c>
    </row>
    <row r="87" spans="1:89" s="82" customFormat="1" ht="31.5">
      <c r="A87" s="78" t="s">
        <v>321</v>
      </c>
      <c r="B87" s="81" t="s">
        <v>125</v>
      </c>
      <c r="C87" s="15" t="s">
        <v>18</v>
      </c>
      <c r="D87" s="42">
        <f>D88+D89+D90+D91+D92+D93+D95</f>
        <v>29.89313649</v>
      </c>
      <c r="E87" s="37">
        <f>M87+U87+AC87+AK87</f>
        <v>0</v>
      </c>
      <c r="F87" s="37">
        <f>N87+V87+AD87+AL87</f>
        <v>22.255494490000004</v>
      </c>
      <c r="G87" s="37">
        <f t="shared" si="664"/>
        <v>0</v>
      </c>
      <c r="H87" s="37">
        <f t="shared" si="665"/>
        <v>0</v>
      </c>
      <c r="I87" s="37">
        <f t="shared" si="665"/>
        <v>0</v>
      </c>
      <c r="J87" s="37">
        <f t="shared" si="666"/>
        <v>0</v>
      </c>
      <c r="K87" s="37">
        <f t="shared" si="667"/>
        <v>0</v>
      </c>
      <c r="L87" s="37">
        <f t="shared" si="668"/>
        <v>6</v>
      </c>
      <c r="M87" s="37">
        <f>SUM(M88:M95)</f>
        <v>0</v>
      </c>
      <c r="N87" s="37">
        <f t="shared" ref="N87:S87" si="673">SUM(N88:N95)</f>
        <v>0</v>
      </c>
      <c r="O87" s="37">
        <f t="shared" si="673"/>
        <v>0</v>
      </c>
      <c r="P87" s="37">
        <f t="shared" si="673"/>
        <v>0</v>
      </c>
      <c r="Q87" s="37">
        <f t="shared" si="673"/>
        <v>0</v>
      </c>
      <c r="R87" s="37">
        <f t="shared" si="673"/>
        <v>0</v>
      </c>
      <c r="S87" s="37">
        <f t="shared" si="673"/>
        <v>0</v>
      </c>
      <c r="T87" s="37">
        <f>SUM(T88:T95)</f>
        <v>0</v>
      </c>
      <c r="U87" s="37">
        <f t="shared" ref="U87:AR87" si="674">SUM(U88:U95)</f>
        <v>0</v>
      </c>
      <c r="V87" s="37">
        <f t="shared" si="674"/>
        <v>0</v>
      </c>
      <c r="W87" s="37">
        <f t="shared" si="674"/>
        <v>0</v>
      </c>
      <c r="X87" s="37">
        <f t="shared" si="674"/>
        <v>0</v>
      </c>
      <c r="Y87" s="37">
        <f t="shared" si="674"/>
        <v>0</v>
      </c>
      <c r="Z87" s="37">
        <f t="shared" si="674"/>
        <v>0</v>
      </c>
      <c r="AA87" s="37">
        <f t="shared" si="674"/>
        <v>0</v>
      </c>
      <c r="AB87" s="37">
        <f t="shared" si="674"/>
        <v>0</v>
      </c>
      <c r="AC87" s="37">
        <f t="shared" si="674"/>
        <v>0</v>
      </c>
      <c r="AD87" s="37">
        <f t="shared" si="674"/>
        <v>0</v>
      </c>
      <c r="AE87" s="37">
        <f t="shared" si="674"/>
        <v>0</v>
      </c>
      <c r="AF87" s="37">
        <f t="shared" si="674"/>
        <v>0</v>
      </c>
      <c r="AG87" s="37">
        <f t="shared" si="674"/>
        <v>0</v>
      </c>
      <c r="AH87" s="37">
        <f t="shared" si="674"/>
        <v>0</v>
      </c>
      <c r="AI87" s="37">
        <f t="shared" si="674"/>
        <v>0</v>
      </c>
      <c r="AJ87" s="37">
        <f t="shared" si="674"/>
        <v>0</v>
      </c>
      <c r="AK87" s="37">
        <f t="shared" si="674"/>
        <v>0</v>
      </c>
      <c r="AL87" s="37">
        <f t="shared" si="674"/>
        <v>22.255494490000004</v>
      </c>
      <c r="AM87" s="37">
        <f t="shared" si="674"/>
        <v>0</v>
      </c>
      <c r="AN87" s="37">
        <f t="shared" si="674"/>
        <v>0</v>
      </c>
      <c r="AO87" s="37">
        <f t="shared" si="674"/>
        <v>0</v>
      </c>
      <c r="AP87" s="37">
        <f t="shared" si="674"/>
        <v>0</v>
      </c>
      <c r="AQ87" s="37">
        <f t="shared" si="674"/>
        <v>0</v>
      </c>
      <c r="AR87" s="37">
        <f t="shared" si="674"/>
        <v>6</v>
      </c>
      <c r="AS87" s="39">
        <f t="shared" si="548"/>
        <v>0</v>
      </c>
      <c r="AT87" s="39">
        <f t="shared" ref="AT87:CF87" si="675">SUM(AT88:AT95)</f>
        <v>8.5000000000000006E-2</v>
      </c>
      <c r="AU87" s="39">
        <f t="shared" si="675"/>
        <v>0</v>
      </c>
      <c r="AV87" s="39">
        <f t="shared" si="675"/>
        <v>0</v>
      </c>
      <c r="AW87" s="39">
        <f t="shared" si="675"/>
        <v>0</v>
      </c>
      <c r="AX87" s="39">
        <f t="shared" si="675"/>
        <v>0</v>
      </c>
      <c r="AY87" s="39">
        <f t="shared" si="675"/>
        <v>0</v>
      </c>
      <c r="AZ87" s="39">
        <f t="shared" si="675"/>
        <v>1</v>
      </c>
      <c r="BA87" s="39">
        <f t="shared" si="675"/>
        <v>0</v>
      </c>
      <c r="BB87" s="39">
        <f t="shared" si="675"/>
        <v>8.5000000000000006E-2</v>
      </c>
      <c r="BC87" s="39">
        <f t="shared" si="675"/>
        <v>0</v>
      </c>
      <c r="BD87" s="39">
        <f t="shared" si="675"/>
        <v>0</v>
      </c>
      <c r="BE87" s="39">
        <f t="shared" si="675"/>
        <v>0</v>
      </c>
      <c r="BF87" s="39">
        <f t="shared" si="675"/>
        <v>0</v>
      </c>
      <c r="BG87" s="39">
        <f t="shared" si="675"/>
        <v>0</v>
      </c>
      <c r="BH87" s="39">
        <f t="shared" si="675"/>
        <v>1</v>
      </c>
      <c r="BI87" s="39">
        <f t="shared" si="675"/>
        <v>0</v>
      </c>
      <c r="BJ87" s="39">
        <f t="shared" si="675"/>
        <v>0</v>
      </c>
      <c r="BK87" s="39">
        <f t="shared" si="675"/>
        <v>0</v>
      </c>
      <c r="BL87" s="39">
        <f t="shared" si="675"/>
        <v>0</v>
      </c>
      <c r="BM87" s="39">
        <f t="shared" si="675"/>
        <v>0</v>
      </c>
      <c r="BN87" s="39">
        <f t="shared" si="675"/>
        <v>0</v>
      </c>
      <c r="BO87" s="39">
        <f t="shared" si="675"/>
        <v>0</v>
      </c>
      <c r="BP87" s="39">
        <f t="shared" si="675"/>
        <v>0</v>
      </c>
      <c r="BQ87" s="39">
        <f t="shared" si="675"/>
        <v>0</v>
      </c>
      <c r="BR87" s="39">
        <f t="shared" si="675"/>
        <v>0</v>
      </c>
      <c r="BS87" s="39">
        <f t="shared" si="675"/>
        <v>0</v>
      </c>
      <c r="BT87" s="39">
        <f t="shared" si="675"/>
        <v>0</v>
      </c>
      <c r="BU87" s="39">
        <f t="shared" si="675"/>
        <v>0</v>
      </c>
      <c r="BV87" s="39">
        <f t="shared" si="675"/>
        <v>0</v>
      </c>
      <c r="BW87" s="39">
        <f t="shared" si="675"/>
        <v>0</v>
      </c>
      <c r="BX87" s="39">
        <f t="shared" si="675"/>
        <v>0</v>
      </c>
      <c r="BY87" s="39">
        <f t="shared" si="675"/>
        <v>0</v>
      </c>
      <c r="BZ87" s="39">
        <f t="shared" si="675"/>
        <v>0</v>
      </c>
      <c r="CA87" s="39">
        <f t="shared" si="675"/>
        <v>0</v>
      </c>
      <c r="CB87" s="39">
        <f t="shared" si="675"/>
        <v>0</v>
      </c>
      <c r="CC87" s="39">
        <f t="shared" si="675"/>
        <v>0</v>
      </c>
      <c r="CD87" s="39">
        <f t="shared" si="675"/>
        <v>0</v>
      </c>
      <c r="CE87" s="39">
        <f t="shared" si="675"/>
        <v>0</v>
      </c>
      <c r="CF87" s="39">
        <f t="shared" si="675"/>
        <v>0</v>
      </c>
      <c r="CG87" s="37">
        <f t="shared" si="669"/>
        <v>8.5000000000000006E-2</v>
      </c>
      <c r="CH87" s="57" t="str">
        <f t="shared" si="670"/>
        <v>нд</v>
      </c>
      <c r="CI87" s="37">
        <f t="shared" si="671"/>
        <v>0</v>
      </c>
      <c r="CJ87" s="37" t="str">
        <f t="shared" si="672"/>
        <v>нд</v>
      </c>
      <c r="CK87" s="69" t="s">
        <v>345</v>
      </c>
    </row>
    <row r="88" spans="1:89" s="82" customFormat="1" ht="48" customHeight="1">
      <c r="A88" s="78" t="s">
        <v>313</v>
      </c>
      <c r="B88" s="62" t="s">
        <v>354</v>
      </c>
      <c r="C88" s="91" t="s">
        <v>355</v>
      </c>
      <c r="D88" s="11">
        <v>7.1749999999999998</v>
      </c>
      <c r="E88" s="38">
        <f>M88+U88+AC88+AK88</f>
        <v>0</v>
      </c>
      <c r="F88" s="38">
        <f t="shared" si="663"/>
        <v>0</v>
      </c>
      <c r="G88" s="38">
        <f t="shared" si="664"/>
        <v>0</v>
      </c>
      <c r="H88" s="38">
        <f t="shared" si="665"/>
        <v>0</v>
      </c>
      <c r="I88" s="38">
        <f t="shared" si="665"/>
        <v>0</v>
      </c>
      <c r="J88" s="38">
        <f t="shared" si="666"/>
        <v>0</v>
      </c>
      <c r="K88" s="38">
        <f t="shared" si="667"/>
        <v>0</v>
      </c>
      <c r="L88" s="38">
        <f t="shared" si="668"/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38">
        <v>0</v>
      </c>
      <c r="Z88" s="38">
        <v>0</v>
      </c>
      <c r="AA88" s="38">
        <v>0</v>
      </c>
      <c r="AB88" s="38">
        <v>0</v>
      </c>
      <c r="AC88" s="38">
        <v>0</v>
      </c>
      <c r="AD88" s="38">
        <v>0</v>
      </c>
      <c r="AE88" s="38">
        <v>0</v>
      </c>
      <c r="AF88" s="38">
        <v>0</v>
      </c>
      <c r="AG88" s="38">
        <v>0</v>
      </c>
      <c r="AH88" s="38">
        <v>0</v>
      </c>
      <c r="AI88" s="38">
        <v>0</v>
      </c>
      <c r="AJ88" s="38">
        <v>0</v>
      </c>
      <c r="AK88" s="90">
        <v>0</v>
      </c>
      <c r="AL88" s="90">
        <v>0</v>
      </c>
      <c r="AM88" s="90">
        <v>0</v>
      </c>
      <c r="AN88" s="90">
        <v>0</v>
      </c>
      <c r="AO88" s="90">
        <v>0</v>
      </c>
      <c r="AP88" s="90">
        <v>0</v>
      </c>
      <c r="AQ88" s="90">
        <v>0</v>
      </c>
      <c r="AR88" s="90">
        <v>0</v>
      </c>
      <c r="AS88" s="39">
        <f t="shared" si="548"/>
        <v>0</v>
      </c>
      <c r="AT88" s="39">
        <f t="shared" ref="AT88:AZ91" si="676">BB88+BJ88+BR88+BZ88</f>
        <v>0</v>
      </c>
      <c r="AU88" s="39">
        <f t="shared" si="676"/>
        <v>0</v>
      </c>
      <c r="AV88" s="39">
        <f t="shared" si="676"/>
        <v>0</v>
      </c>
      <c r="AW88" s="39">
        <f t="shared" si="676"/>
        <v>0</v>
      </c>
      <c r="AX88" s="39">
        <f t="shared" si="676"/>
        <v>0</v>
      </c>
      <c r="AY88" s="39">
        <f t="shared" si="676"/>
        <v>0</v>
      </c>
      <c r="AZ88" s="39">
        <f t="shared" si="676"/>
        <v>0</v>
      </c>
      <c r="BA88" s="39">
        <v>0</v>
      </c>
      <c r="BB88" s="39">
        <v>0</v>
      </c>
      <c r="BC88" s="39">
        <v>0</v>
      </c>
      <c r="BD88" s="39">
        <v>0</v>
      </c>
      <c r="BE88" s="39">
        <v>0</v>
      </c>
      <c r="BF88" s="39">
        <v>0</v>
      </c>
      <c r="BG88" s="39">
        <v>0</v>
      </c>
      <c r="BH88" s="39">
        <v>0</v>
      </c>
      <c r="BI88" s="39">
        <v>0</v>
      </c>
      <c r="BJ88" s="39">
        <v>0</v>
      </c>
      <c r="BK88" s="39">
        <v>0</v>
      </c>
      <c r="BL88" s="39">
        <v>0</v>
      </c>
      <c r="BM88" s="39">
        <v>0</v>
      </c>
      <c r="BN88" s="39">
        <v>0</v>
      </c>
      <c r="BO88" s="39">
        <v>0</v>
      </c>
      <c r="BP88" s="39">
        <v>0</v>
      </c>
      <c r="BQ88" s="39">
        <v>0</v>
      </c>
      <c r="BR88" s="39">
        <v>0</v>
      </c>
      <c r="BS88" s="39">
        <v>0</v>
      </c>
      <c r="BT88" s="39">
        <v>0</v>
      </c>
      <c r="BU88" s="39">
        <v>0</v>
      </c>
      <c r="BV88" s="39">
        <v>0</v>
      </c>
      <c r="BW88" s="39">
        <v>0</v>
      </c>
      <c r="BX88" s="39">
        <v>0</v>
      </c>
      <c r="BY88" s="39">
        <v>0</v>
      </c>
      <c r="BZ88" s="39">
        <v>0</v>
      </c>
      <c r="CA88" s="39">
        <v>0</v>
      </c>
      <c r="CB88" s="39">
        <v>0</v>
      </c>
      <c r="CC88" s="39">
        <v>0</v>
      </c>
      <c r="CD88" s="39">
        <v>0</v>
      </c>
      <c r="CE88" s="39">
        <v>0</v>
      </c>
      <c r="CF88" s="39">
        <v>0</v>
      </c>
      <c r="CG88" s="38">
        <f t="shared" si="669"/>
        <v>0</v>
      </c>
      <c r="CH88" s="58" t="str">
        <f t="shared" si="670"/>
        <v>нд</v>
      </c>
      <c r="CI88" s="38">
        <f t="shared" si="671"/>
        <v>0</v>
      </c>
      <c r="CJ88" s="38" t="str">
        <f t="shared" si="672"/>
        <v>нд</v>
      </c>
      <c r="CK88" s="59" t="s">
        <v>345</v>
      </c>
    </row>
    <row r="89" spans="1:89" s="82" customFormat="1" ht="60" customHeight="1">
      <c r="A89" s="78" t="s">
        <v>313</v>
      </c>
      <c r="B89" s="62" t="s">
        <v>356</v>
      </c>
      <c r="C89" s="16" t="s">
        <v>357</v>
      </c>
      <c r="D89" s="11">
        <v>5.6028203599999999</v>
      </c>
      <c r="E89" s="38">
        <f>M89+U89+AC89+AK89</f>
        <v>0</v>
      </c>
      <c r="F89" s="38">
        <f t="shared" si="663"/>
        <v>5.6028203599999999</v>
      </c>
      <c r="G89" s="38">
        <f t="shared" si="664"/>
        <v>0</v>
      </c>
      <c r="H89" s="38">
        <f t="shared" si="665"/>
        <v>0</v>
      </c>
      <c r="I89" s="38">
        <f t="shared" si="665"/>
        <v>0</v>
      </c>
      <c r="J89" s="38">
        <f t="shared" si="666"/>
        <v>0</v>
      </c>
      <c r="K89" s="38">
        <f t="shared" si="667"/>
        <v>0</v>
      </c>
      <c r="L89" s="38">
        <f t="shared" si="668"/>
        <v>1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>
        <v>0</v>
      </c>
      <c r="W89" s="38">
        <v>0</v>
      </c>
      <c r="X89" s="38">
        <v>0</v>
      </c>
      <c r="Y89" s="38">
        <v>0</v>
      </c>
      <c r="Z89" s="38">
        <v>0</v>
      </c>
      <c r="AA89" s="38">
        <v>0</v>
      </c>
      <c r="AB89" s="38">
        <v>0</v>
      </c>
      <c r="AC89" s="38">
        <v>0</v>
      </c>
      <c r="AD89" s="38">
        <v>0</v>
      </c>
      <c r="AE89" s="38">
        <v>0</v>
      </c>
      <c r="AF89" s="38">
        <v>0</v>
      </c>
      <c r="AG89" s="38">
        <v>0</v>
      </c>
      <c r="AH89" s="38">
        <v>0</v>
      </c>
      <c r="AI89" s="38">
        <v>0</v>
      </c>
      <c r="AJ89" s="38">
        <v>0</v>
      </c>
      <c r="AK89" s="90">
        <v>0</v>
      </c>
      <c r="AL89" s="90">
        <v>5.6028203599999999</v>
      </c>
      <c r="AM89" s="90">
        <v>0</v>
      </c>
      <c r="AN89" s="90">
        <v>0</v>
      </c>
      <c r="AO89" s="90">
        <v>0</v>
      </c>
      <c r="AP89" s="90">
        <v>0</v>
      </c>
      <c r="AQ89" s="90">
        <v>0</v>
      </c>
      <c r="AR89" s="90">
        <v>1</v>
      </c>
      <c r="AS89" s="39">
        <f t="shared" si="548"/>
        <v>0</v>
      </c>
      <c r="AT89" s="39">
        <f t="shared" si="676"/>
        <v>0</v>
      </c>
      <c r="AU89" s="39">
        <f t="shared" si="676"/>
        <v>0</v>
      </c>
      <c r="AV89" s="39">
        <f t="shared" si="676"/>
        <v>0</v>
      </c>
      <c r="AW89" s="39">
        <f t="shared" si="676"/>
        <v>0</v>
      </c>
      <c r="AX89" s="39">
        <f t="shared" si="676"/>
        <v>0</v>
      </c>
      <c r="AY89" s="39">
        <f t="shared" si="676"/>
        <v>0</v>
      </c>
      <c r="AZ89" s="39">
        <f t="shared" si="676"/>
        <v>0</v>
      </c>
      <c r="BA89" s="39">
        <v>0</v>
      </c>
      <c r="BB89" s="39">
        <v>0</v>
      </c>
      <c r="BC89" s="39">
        <v>0</v>
      </c>
      <c r="BD89" s="39">
        <v>0</v>
      </c>
      <c r="BE89" s="39">
        <v>0</v>
      </c>
      <c r="BF89" s="39">
        <v>0</v>
      </c>
      <c r="BG89" s="39">
        <v>0</v>
      </c>
      <c r="BH89" s="39">
        <v>0</v>
      </c>
      <c r="BI89" s="39">
        <v>0</v>
      </c>
      <c r="BJ89" s="39">
        <v>0</v>
      </c>
      <c r="BK89" s="39">
        <v>0</v>
      </c>
      <c r="BL89" s="39">
        <v>0</v>
      </c>
      <c r="BM89" s="39">
        <v>0</v>
      </c>
      <c r="BN89" s="39">
        <v>0</v>
      </c>
      <c r="BO89" s="39">
        <v>0</v>
      </c>
      <c r="BP89" s="39">
        <v>0</v>
      </c>
      <c r="BQ89" s="39">
        <v>0</v>
      </c>
      <c r="BR89" s="39">
        <v>0</v>
      </c>
      <c r="BS89" s="39">
        <v>0</v>
      </c>
      <c r="BT89" s="39">
        <v>0</v>
      </c>
      <c r="BU89" s="39">
        <v>0</v>
      </c>
      <c r="BV89" s="39">
        <v>0</v>
      </c>
      <c r="BW89" s="39">
        <v>0</v>
      </c>
      <c r="BX89" s="39">
        <v>0</v>
      </c>
      <c r="BY89" s="39">
        <v>0</v>
      </c>
      <c r="BZ89" s="39">
        <v>0</v>
      </c>
      <c r="CA89" s="39">
        <v>0</v>
      </c>
      <c r="CB89" s="39">
        <v>0</v>
      </c>
      <c r="CC89" s="39">
        <v>0</v>
      </c>
      <c r="CD89" s="39">
        <v>0</v>
      </c>
      <c r="CE89" s="39">
        <v>0</v>
      </c>
      <c r="CF89" s="39">
        <v>0</v>
      </c>
      <c r="CG89" s="38">
        <f t="shared" si="669"/>
        <v>0</v>
      </c>
      <c r="CH89" s="58" t="str">
        <f t="shared" si="670"/>
        <v>нд</v>
      </c>
      <c r="CI89" s="38">
        <f t="shared" si="671"/>
        <v>0</v>
      </c>
      <c r="CJ89" s="38" t="str">
        <f t="shared" si="672"/>
        <v>нд</v>
      </c>
      <c r="CK89" s="59" t="s">
        <v>345</v>
      </c>
    </row>
    <row r="90" spans="1:89" s="82" customFormat="1" ht="65.25" customHeight="1">
      <c r="A90" s="78" t="s">
        <v>313</v>
      </c>
      <c r="B90" s="62" t="s">
        <v>358</v>
      </c>
      <c r="C90" s="63" t="s">
        <v>359</v>
      </c>
      <c r="D90" s="11">
        <v>5.5346003399999999</v>
      </c>
      <c r="E90" s="38">
        <f>M90+U90+AC90+AK90</f>
        <v>0</v>
      </c>
      <c r="F90" s="38">
        <f t="shared" si="663"/>
        <v>5.5346003399999999</v>
      </c>
      <c r="G90" s="38">
        <f t="shared" si="664"/>
        <v>0</v>
      </c>
      <c r="H90" s="38">
        <f t="shared" si="665"/>
        <v>0</v>
      </c>
      <c r="I90" s="38">
        <f t="shared" si="665"/>
        <v>0</v>
      </c>
      <c r="J90" s="38">
        <f t="shared" si="666"/>
        <v>0</v>
      </c>
      <c r="K90" s="38">
        <f t="shared" si="667"/>
        <v>0</v>
      </c>
      <c r="L90" s="38">
        <f t="shared" si="668"/>
        <v>1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38">
        <v>0</v>
      </c>
      <c r="S90" s="38">
        <v>0</v>
      </c>
      <c r="T90" s="38">
        <v>0</v>
      </c>
      <c r="U90" s="38">
        <v>0</v>
      </c>
      <c r="V90" s="38">
        <v>0</v>
      </c>
      <c r="W90" s="38">
        <v>0</v>
      </c>
      <c r="X90" s="38">
        <v>0</v>
      </c>
      <c r="Y90" s="38">
        <v>0</v>
      </c>
      <c r="Z90" s="38">
        <v>0</v>
      </c>
      <c r="AA90" s="38">
        <v>0</v>
      </c>
      <c r="AB90" s="38">
        <v>0</v>
      </c>
      <c r="AC90" s="38">
        <v>0</v>
      </c>
      <c r="AD90" s="38">
        <v>0</v>
      </c>
      <c r="AE90" s="38">
        <v>0</v>
      </c>
      <c r="AF90" s="38">
        <v>0</v>
      </c>
      <c r="AG90" s="38">
        <v>0</v>
      </c>
      <c r="AH90" s="38">
        <v>0</v>
      </c>
      <c r="AI90" s="38">
        <v>0</v>
      </c>
      <c r="AJ90" s="38">
        <v>0</v>
      </c>
      <c r="AK90" s="90">
        <f>SUM(AK91:AK92)</f>
        <v>0</v>
      </c>
      <c r="AL90" s="90">
        <v>5.5346003399999999</v>
      </c>
      <c r="AM90" s="90">
        <f t="shared" ref="AM90:AQ90" si="677">SUM(AM91:AM92)</f>
        <v>0</v>
      </c>
      <c r="AN90" s="90">
        <f t="shared" si="677"/>
        <v>0</v>
      </c>
      <c r="AO90" s="90">
        <f t="shared" si="677"/>
        <v>0</v>
      </c>
      <c r="AP90" s="90">
        <f t="shared" si="677"/>
        <v>0</v>
      </c>
      <c r="AQ90" s="90">
        <f t="shared" si="677"/>
        <v>0</v>
      </c>
      <c r="AR90" s="90">
        <v>1</v>
      </c>
      <c r="AS90" s="39">
        <f t="shared" si="548"/>
        <v>0</v>
      </c>
      <c r="AT90" s="39">
        <f t="shared" si="676"/>
        <v>0</v>
      </c>
      <c r="AU90" s="39">
        <f t="shared" si="676"/>
        <v>0</v>
      </c>
      <c r="AV90" s="39">
        <f t="shared" si="676"/>
        <v>0</v>
      </c>
      <c r="AW90" s="39">
        <f t="shared" si="676"/>
        <v>0</v>
      </c>
      <c r="AX90" s="39">
        <f t="shared" si="676"/>
        <v>0</v>
      </c>
      <c r="AY90" s="39">
        <f t="shared" si="676"/>
        <v>0</v>
      </c>
      <c r="AZ90" s="39">
        <f t="shared" si="676"/>
        <v>0</v>
      </c>
      <c r="BA90" s="39">
        <v>0</v>
      </c>
      <c r="BB90" s="39">
        <v>0</v>
      </c>
      <c r="BC90" s="39">
        <v>0</v>
      </c>
      <c r="BD90" s="39">
        <v>0</v>
      </c>
      <c r="BE90" s="39">
        <v>0</v>
      </c>
      <c r="BF90" s="39">
        <v>0</v>
      </c>
      <c r="BG90" s="39">
        <v>0</v>
      </c>
      <c r="BH90" s="39">
        <v>0</v>
      </c>
      <c r="BI90" s="39">
        <v>0</v>
      </c>
      <c r="BJ90" s="39">
        <v>0</v>
      </c>
      <c r="BK90" s="39">
        <v>0</v>
      </c>
      <c r="BL90" s="39">
        <v>0</v>
      </c>
      <c r="BM90" s="39">
        <v>0</v>
      </c>
      <c r="BN90" s="39">
        <v>0</v>
      </c>
      <c r="BO90" s="39">
        <v>0</v>
      </c>
      <c r="BP90" s="39">
        <v>0</v>
      </c>
      <c r="BQ90" s="39">
        <v>0</v>
      </c>
      <c r="BR90" s="39">
        <v>0</v>
      </c>
      <c r="BS90" s="39">
        <v>0</v>
      </c>
      <c r="BT90" s="39">
        <v>0</v>
      </c>
      <c r="BU90" s="39">
        <v>0</v>
      </c>
      <c r="BV90" s="39">
        <v>0</v>
      </c>
      <c r="BW90" s="39">
        <v>0</v>
      </c>
      <c r="BX90" s="39">
        <v>0</v>
      </c>
      <c r="BY90" s="39">
        <v>0</v>
      </c>
      <c r="BZ90" s="39">
        <v>0</v>
      </c>
      <c r="CA90" s="39">
        <v>0</v>
      </c>
      <c r="CB90" s="39">
        <v>0</v>
      </c>
      <c r="CC90" s="39">
        <v>0</v>
      </c>
      <c r="CD90" s="39">
        <v>0</v>
      </c>
      <c r="CE90" s="39">
        <v>0</v>
      </c>
      <c r="CF90" s="39">
        <v>0</v>
      </c>
      <c r="CG90" s="38">
        <f t="shared" si="669"/>
        <v>0</v>
      </c>
      <c r="CH90" s="58" t="str">
        <f t="shared" si="670"/>
        <v>нд</v>
      </c>
      <c r="CI90" s="38">
        <f t="shared" si="671"/>
        <v>0</v>
      </c>
      <c r="CJ90" s="38" t="str">
        <f t="shared" si="672"/>
        <v>нд</v>
      </c>
      <c r="CK90" s="59" t="s">
        <v>345</v>
      </c>
    </row>
    <row r="91" spans="1:89" s="82" customFormat="1" ht="39" customHeight="1">
      <c r="A91" s="78" t="s">
        <v>313</v>
      </c>
      <c r="B91" s="62" t="s">
        <v>360</v>
      </c>
      <c r="C91" s="63" t="s">
        <v>361</v>
      </c>
      <c r="D91" s="11">
        <v>1.91534593</v>
      </c>
      <c r="E91" s="38">
        <f t="shared" si="662"/>
        <v>0</v>
      </c>
      <c r="F91" s="38">
        <f t="shared" si="663"/>
        <v>1.91534593</v>
      </c>
      <c r="G91" s="38">
        <f t="shared" si="664"/>
        <v>0</v>
      </c>
      <c r="H91" s="38">
        <f t="shared" si="665"/>
        <v>0</v>
      </c>
      <c r="I91" s="38">
        <f t="shared" si="665"/>
        <v>0</v>
      </c>
      <c r="J91" s="38">
        <f t="shared" si="666"/>
        <v>0</v>
      </c>
      <c r="K91" s="38">
        <f t="shared" si="667"/>
        <v>0</v>
      </c>
      <c r="L91" s="38">
        <f t="shared" si="668"/>
        <v>1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>
        <v>0</v>
      </c>
      <c r="AB91" s="38">
        <v>0</v>
      </c>
      <c r="AC91" s="38">
        <v>0</v>
      </c>
      <c r="AD91" s="38">
        <v>0</v>
      </c>
      <c r="AE91" s="38">
        <v>0</v>
      </c>
      <c r="AF91" s="38">
        <v>0</v>
      </c>
      <c r="AG91" s="38">
        <v>0</v>
      </c>
      <c r="AH91" s="38">
        <v>0</v>
      </c>
      <c r="AI91" s="38">
        <v>0</v>
      </c>
      <c r="AJ91" s="38">
        <v>0</v>
      </c>
      <c r="AK91" s="90">
        <v>0</v>
      </c>
      <c r="AL91" s="90">
        <v>1.91534593</v>
      </c>
      <c r="AM91" s="90">
        <v>0</v>
      </c>
      <c r="AN91" s="90">
        <v>0</v>
      </c>
      <c r="AO91" s="90">
        <v>0</v>
      </c>
      <c r="AP91" s="90">
        <v>0</v>
      </c>
      <c r="AQ91" s="90">
        <v>0</v>
      </c>
      <c r="AR91" s="90">
        <v>1</v>
      </c>
      <c r="AS91" s="39">
        <f t="shared" si="548"/>
        <v>0</v>
      </c>
      <c r="AT91" s="39">
        <f t="shared" si="676"/>
        <v>0</v>
      </c>
      <c r="AU91" s="39">
        <f t="shared" si="676"/>
        <v>0</v>
      </c>
      <c r="AV91" s="39">
        <f t="shared" si="676"/>
        <v>0</v>
      </c>
      <c r="AW91" s="39">
        <f t="shared" si="676"/>
        <v>0</v>
      </c>
      <c r="AX91" s="39">
        <f t="shared" si="676"/>
        <v>0</v>
      </c>
      <c r="AY91" s="39">
        <f t="shared" si="676"/>
        <v>0</v>
      </c>
      <c r="AZ91" s="39">
        <f t="shared" si="676"/>
        <v>0</v>
      </c>
      <c r="BA91" s="39">
        <v>0</v>
      </c>
      <c r="BB91" s="39">
        <v>0</v>
      </c>
      <c r="BC91" s="39">
        <v>0</v>
      </c>
      <c r="BD91" s="39">
        <v>0</v>
      </c>
      <c r="BE91" s="39">
        <v>0</v>
      </c>
      <c r="BF91" s="39">
        <v>0</v>
      </c>
      <c r="BG91" s="39">
        <v>0</v>
      </c>
      <c r="BH91" s="39">
        <v>0</v>
      </c>
      <c r="BI91" s="39">
        <v>0</v>
      </c>
      <c r="BJ91" s="39">
        <v>0</v>
      </c>
      <c r="BK91" s="39">
        <v>0</v>
      </c>
      <c r="BL91" s="39">
        <v>0</v>
      </c>
      <c r="BM91" s="39">
        <v>0</v>
      </c>
      <c r="BN91" s="39">
        <v>0</v>
      </c>
      <c r="BO91" s="39">
        <v>0</v>
      </c>
      <c r="BP91" s="39">
        <v>0</v>
      </c>
      <c r="BQ91" s="39">
        <v>0</v>
      </c>
      <c r="BR91" s="39">
        <v>0</v>
      </c>
      <c r="BS91" s="39">
        <v>0</v>
      </c>
      <c r="BT91" s="39">
        <v>0</v>
      </c>
      <c r="BU91" s="39">
        <v>0</v>
      </c>
      <c r="BV91" s="39">
        <v>0</v>
      </c>
      <c r="BW91" s="39">
        <v>0</v>
      </c>
      <c r="BX91" s="39">
        <v>0</v>
      </c>
      <c r="BY91" s="39">
        <v>0</v>
      </c>
      <c r="BZ91" s="39">
        <v>0</v>
      </c>
      <c r="CA91" s="39">
        <v>0</v>
      </c>
      <c r="CB91" s="39">
        <v>0</v>
      </c>
      <c r="CC91" s="39">
        <v>0</v>
      </c>
      <c r="CD91" s="39">
        <v>0</v>
      </c>
      <c r="CE91" s="39">
        <v>0</v>
      </c>
      <c r="CF91" s="39">
        <v>0</v>
      </c>
      <c r="CG91" s="38">
        <f t="shared" si="669"/>
        <v>0</v>
      </c>
      <c r="CH91" s="58" t="str">
        <f t="shared" si="670"/>
        <v>нд</v>
      </c>
      <c r="CI91" s="38">
        <f t="shared" si="671"/>
        <v>0</v>
      </c>
      <c r="CJ91" s="38" t="str">
        <f t="shared" si="672"/>
        <v>нд</v>
      </c>
      <c r="CK91" s="59" t="s">
        <v>345</v>
      </c>
    </row>
    <row r="92" spans="1:89" s="82" customFormat="1" ht="48.75" customHeight="1">
      <c r="A92" s="78" t="s">
        <v>313</v>
      </c>
      <c r="B92" s="62" t="s">
        <v>362</v>
      </c>
      <c r="C92" s="63" t="s">
        <v>363</v>
      </c>
      <c r="D92" s="11">
        <v>7.9493405399999997</v>
      </c>
      <c r="E92" s="38">
        <f t="shared" si="662"/>
        <v>0</v>
      </c>
      <c r="F92" s="38">
        <f t="shared" si="663"/>
        <v>7.9493405399999997</v>
      </c>
      <c r="G92" s="38">
        <f t="shared" si="664"/>
        <v>0</v>
      </c>
      <c r="H92" s="38">
        <f t="shared" si="665"/>
        <v>0</v>
      </c>
      <c r="I92" s="38">
        <f t="shared" si="665"/>
        <v>0</v>
      </c>
      <c r="J92" s="38">
        <f t="shared" si="666"/>
        <v>0</v>
      </c>
      <c r="K92" s="38">
        <f t="shared" si="667"/>
        <v>0</v>
      </c>
      <c r="L92" s="38">
        <f t="shared" si="668"/>
        <v>1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0</v>
      </c>
      <c r="S92" s="38">
        <v>0</v>
      </c>
      <c r="T92" s="38">
        <v>0</v>
      </c>
      <c r="U92" s="38">
        <v>0</v>
      </c>
      <c r="V92" s="38">
        <v>0</v>
      </c>
      <c r="W92" s="38">
        <v>0</v>
      </c>
      <c r="X92" s="38">
        <v>0</v>
      </c>
      <c r="Y92" s="38">
        <v>0</v>
      </c>
      <c r="Z92" s="38">
        <v>0</v>
      </c>
      <c r="AA92" s="38">
        <v>0</v>
      </c>
      <c r="AB92" s="38">
        <v>0</v>
      </c>
      <c r="AC92" s="38">
        <v>0</v>
      </c>
      <c r="AD92" s="38">
        <v>0</v>
      </c>
      <c r="AE92" s="38">
        <v>0</v>
      </c>
      <c r="AF92" s="38">
        <v>0</v>
      </c>
      <c r="AG92" s="38">
        <v>0</v>
      </c>
      <c r="AH92" s="38">
        <v>0</v>
      </c>
      <c r="AI92" s="38">
        <v>0</v>
      </c>
      <c r="AJ92" s="38">
        <v>0</v>
      </c>
      <c r="AK92" s="90">
        <f>SUM(AK93:AK95)</f>
        <v>0</v>
      </c>
      <c r="AL92" s="90">
        <v>7.9493405399999997</v>
      </c>
      <c r="AM92" s="90">
        <f>SUM(AM93:AM95)</f>
        <v>0</v>
      </c>
      <c r="AN92" s="90">
        <f>SUM(AN93:AN95)</f>
        <v>0</v>
      </c>
      <c r="AO92" s="90">
        <f>SUM(AO93:AO95)</f>
        <v>0</v>
      </c>
      <c r="AP92" s="90">
        <f>SUM(AP93:AP95)</f>
        <v>0</v>
      </c>
      <c r="AQ92" s="90">
        <f>SUM(AQ93:AQ95)</f>
        <v>0</v>
      </c>
      <c r="AR92" s="90">
        <v>1</v>
      </c>
      <c r="AS92" s="39">
        <f t="shared" si="548"/>
        <v>0</v>
      </c>
      <c r="AT92" s="39">
        <f t="shared" ref="AT92" si="678">BB92+BJ92+BR92+BZ92</f>
        <v>0</v>
      </c>
      <c r="AU92" s="39">
        <f t="shared" ref="AU92:AW94" si="679">BC92+BK92+BS92+CA92</f>
        <v>0</v>
      </c>
      <c r="AV92" s="39">
        <f t="shared" si="679"/>
        <v>0</v>
      </c>
      <c r="AW92" s="39">
        <f t="shared" si="679"/>
        <v>0</v>
      </c>
      <c r="AX92" s="39">
        <f t="shared" ref="AX92:AX94" si="680">BF92+BN92+BV92+CD92</f>
        <v>0</v>
      </c>
      <c r="AY92" s="39">
        <f t="shared" ref="AY92:AY94" si="681">BG92+BO92+BW92+CE92</f>
        <v>0</v>
      </c>
      <c r="AZ92" s="39">
        <f t="shared" ref="AZ92:AZ94" si="682">BH92+BP92+BX92+CF92</f>
        <v>0</v>
      </c>
      <c r="BA92" s="39">
        <v>0</v>
      </c>
      <c r="BB92" s="39">
        <v>0</v>
      </c>
      <c r="BC92" s="39">
        <v>0</v>
      </c>
      <c r="BD92" s="39">
        <v>0</v>
      </c>
      <c r="BE92" s="39">
        <v>0</v>
      </c>
      <c r="BF92" s="39">
        <v>0</v>
      </c>
      <c r="BG92" s="39">
        <v>0</v>
      </c>
      <c r="BH92" s="39">
        <v>0</v>
      </c>
      <c r="BI92" s="39">
        <v>0</v>
      </c>
      <c r="BJ92" s="39">
        <v>0</v>
      </c>
      <c r="BK92" s="39">
        <v>0</v>
      </c>
      <c r="BL92" s="39">
        <v>0</v>
      </c>
      <c r="BM92" s="39">
        <v>0</v>
      </c>
      <c r="BN92" s="39">
        <v>0</v>
      </c>
      <c r="BO92" s="39">
        <v>0</v>
      </c>
      <c r="BP92" s="39">
        <v>0</v>
      </c>
      <c r="BQ92" s="39">
        <v>0</v>
      </c>
      <c r="BR92" s="39">
        <v>0</v>
      </c>
      <c r="BS92" s="39">
        <v>0</v>
      </c>
      <c r="BT92" s="39">
        <v>0</v>
      </c>
      <c r="BU92" s="39">
        <v>0</v>
      </c>
      <c r="BV92" s="39">
        <v>0</v>
      </c>
      <c r="BW92" s="39">
        <v>0</v>
      </c>
      <c r="BX92" s="39">
        <v>0</v>
      </c>
      <c r="BY92" s="39">
        <v>0</v>
      </c>
      <c r="BZ92" s="39">
        <v>0</v>
      </c>
      <c r="CA92" s="39">
        <v>0</v>
      </c>
      <c r="CB92" s="39">
        <v>0</v>
      </c>
      <c r="CC92" s="39">
        <v>0</v>
      </c>
      <c r="CD92" s="39">
        <v>0</v>
      </c>
      <c r="CE92" s="39">
        <v>0</v>
      </c>
      <c r="CF92" s="39">
        <v>0</v>
      </c>
      <c r="CG92" s="38">
        <f t="shared" si="669"/>
        <v>0</v>
      </c>
      <c r="CH92" s="58" t="str">
        <f t="shared" si="670"/>
        <v>нд</v>
      </c>
      <c r="CI92" s="38">
        <f t="shared" si="671"/>
        <v>0</v>
      </c>
      <c r="CJ92" s="38" t="str">
        <f t="shared" si="672"/>
        <v>нд</v>
      </c>
      <c r="CK92" s="59" t="s">
        <v>345</v>
      </c>
    </row>
    <row r="93" spans="1:89" s="82" customFormat="1" ht="46.5" customHeight="1">
      <c r="A93" s="79" t="s">
        <v>321</v>
      </c>
      <c r="B93" s="54" t="s">
        <v>364</v>
      </c>
      <c r="C93" s="92" t="s">
        <v>365</v>
      </c>
      <c r="D93" s="11">
        <v>1.2533873200000001</v>
      </c>
      <c r="E93" s="38">
        <f>M93+U93+AC93+AK93</f>
        <v>0</v>
      </c>
      <c r="F93" s="38">
        <f>N93+V93+AD93+AL93</f>
        <v>1.2533873200000001</v>
      </c>
      <c r="G93" s="38">
        <f t="shared" si="664"/>
        <v>0</v>
      </c>
      <c r="H93" s="38">
        <f t="shared" si="665"/>
        <v>0</v>
      </c>
      <c r="I93" s="38">
        <f t="shared" si="665"/>
        <v>0</v>
      </c>
      <c r="J93" s="38">
        <f t="shared" si="666"/>
        <v>0</v>
      </c>
      <c r="K93" s="38">
        <f t="shared" si="667"/>
        <v>0</v>
      </c>
      <c r="L93" s="38">
        <f t="shared" si="668"/>
        <v>2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8">
        <v>0</v>
      </c>
      <c r="S93" s="38">
        <v>0</v>
      </c>
      <c r="T93" s="38">
        <v>0</v>
      </c>
      <c r="U93" s="38">
        <v>0</v>
      </c>
      <c r="V93" s="38">
        <v>0</v>
      </c>
      <c r="W93" s="38">
        <v>0</v>
      </c>
      <c r="X93" s="38">
        <v>0</v>
      </c>
      <c r="Y93" s="38">
        <v>0</v>
      </c>
      <c r="Z93" s="38">
        <v>0</v>
      </c>
      <c r="AA93" s="38">
        <v>0</v>
      </c>
      <c r="AB93" s="38">
        <v>0</v>
      </c>
      <c r="AC93" s="38">
        <v>0</v>
      </c>
      <c r="AD93" s="38">
        <v>0</v>
      </c>
      <c r="AE93" s="38">
        <v>0</v>
      </c>
      <c r="AF93" s="38">
        <v>0</v>
      </c>
      <c r="AG93" s="38">
        <v>0</v>
      </c>
      <c r="AH93" s="38">
        <v>0</v>
      </c>
      <c r="AI93" s="38">
        <v>0</v>
      </c>
      <c r="AJ93" s="38">
        <v>0</v>
      </c>
      <c r="AK93" s="90">
        <v>0</v>
      </c>
      <c r="AL93" s="90">
        <v>1.2533873200000001</v>
      </c>
      <c r="AM93" s="90">
        <v>0</v>
      </c>
      <c r="AN93" s="90">
        <v>0</v>
      </c>
      <c r="AO93" s="90">
        <v>0</v>
      </c>
      <c r="AP93" s="90">
        <v>0</v>
      </c>
      <c r="AQ93" s="90">
        <v>0</v>
      </c>
      <c r="AR93" s="90">
        <v>2</v>
      </c>
      <c r="AS93" s="39">
        <f>BA93+BI93+BQ93+BY93</f>
        <v>0</v>
      </c>
      <c r="AT93" s="39">
        <f>BB93+BJ93+BR93+BZ93</f>
        <v>0</v>
      </c>
      <c r="AU93" s="39">
        <f t="shared" si="679"/>
        <v>0</v>
      </c>
      <c r="AV93" s="39">
        <f t="shared" si="679"/>
        <v>0</v>
      </c>
      <c r="AW93" s="39">
        <f t="shared" si="679"/>
        <v>0</v>
      </c>
      <c r="AX93" s="39">
        <f t="shared" si="680"/>
        <v>0</v>
      </c>
      <c r="AY93" s="39">
        <f t="shared" si="681"/>
        <v>0</v>
      </c>
      <c r="AZ93" s="39">
        <f t="shared" si="682"/>
        <v>0</v>
      </c>
      <c r="BA93" s="39">
        <v>0</v>
      </c>
      <c r="BB93" s="39">
        <v>0</v>
      </c>
      <c r="BC93" s="39">
        <v>0</v>
      </c>
      <c r="BD93" s="39">
        <v>0</v>
      </c>
      <c r="BE93" s="39">
        <v>0</v>
      </c>
      <c r="BF93" s="39">
        <v>0</v>
      </c>
      <c r="BG93" s="39">
        <v>0</v>
      </c>
      <c r="BH93" s="39">
        <v>0</v>
      </c>
      <c r="BI93" s="39">
        <v>0</v>
      </c>
      <c r="BJ93" s="39">
        <v>0</v>
      </c>
      <c r="BK93" s="39">
        <v>0</v>
      </c>
      <c r="BL93" s="39">
        <v>0</v>
      </c>
      <c r="BM93" s="39">
        <v>0</v>
      </c>
      <c r="BN93" s="39">
        <v>0</v>
      </c>
      <c r="BO93" s="39">
        <v>0</v>
      </c>
      <c r="BP93" s="39">
        <v>0</v>
      </c>
      <c r="BQ93" s="39">
        <v>0</v>
      </c>
      <c r="BR93" s="39">
        <v>0</v>
      </c>
      <c r="BS93" s="39">
        <v>0</v>
      </c>
      <c r="BT93" s="39">
        <v>0</v>
      </c>
      <c r="BU93" s="39">
        <v>0</v>
      </c>
      <c r="BV93" s="39">
        <v>0</v>
      </c>
      <c r="BW93" s="39">
        <v>0</v>
      </c>
      <c r="BX93" s="39">
        <v>0</v>
      </c>
      <c r="BY93" s="39">
        <v>0</v>
      </c>
      <c r="BZ93" s="39">
        <v>0</v>
      </c>
      <c r="CA93" s="39">
        <v>0</v>
      </c>
      <c r="CB93" s="39">
        <v>0</v>
      </c>
      <c r="CC93" s="39">
        <v>0</v>
      </c>
      <c r="CD93" s="39">
        <v>0</v>
      </c>
      <c r="CE93" s="39">
        <v>0</v>
      </c>
      <c r="CF93" s="39">
        <v>0</v>
      </c>
      <c r="CG93" s="38">
        <f t="shared" si="669"/>
        <v>0</v>
      </c>
      <c r="CH93" s="58" t="str">
        <f t="shared" si="670"/>
        <v>нд</v>
      </c>
      <c r="CI93" s="38">
        <f t="shared" si="671"/>
        <v>0</v>
      </c>
      <c r="CJ93" s="38" t="str">
        <f t="shared" si="672"/>
        <v>нд</v>
      </c>
      <c r="CK93" s="59" t="s">
        <v>345</v>
      </c>
    </row>
    <row r="94" spans="1:89" s="82" customFormat="1" ht="46.5" customHeight="1">
      <c r="A94" s="79" t="s">
        <v>321</v>
      </c>
      <c r="B94" s="73" t="s">
        <v>423</v>
      </c>
      <c r="C94" s="97" t="s">
        <v>424</v>
      </c>
      <c r="D94" s="11">
        <v>8.5000000000000006E-2</v>
      </c>
      <c r="E94" s="38" t="s">
        <v>345</v>
      </c>
      <c r="F94" s="38" t="s">
        <v>345</v>
      </c>
      <c r="G94" s="38" t="s">
        <v>345</v>
      </c>
      <c r="H94" s="38" t="s">
        <v>345</v>
      </c>
      <c r="I94" s="38" t="s">
        <v>345</v>
      </c>
      <c r="J94" s="38" t="s">
        <v>345</v>
      </c>
      <c r="K94" s="38" t="s">
        <v>345</v>
      </c>
      <c r="L94" s="38" t="s">
        <v>345</v>
      </c>
      <c r="M94" s="38" t="s">
        <v>345</v>
      </c>
      <c r="N94" s="38" t="s">
        <v>345</v>
      </c>
      <c r="O94" s="38" t="s">
        <v>345</v>
      </c>
      <c r="P94" s="38" t="s">
        <v>345</v>
      </c>
      <c r="Q94" s="38" t="s">
        <v>345</v>
      </c>
      <c r="R94" s="38" t="s">
        <v>345</v>
      </c>
      <c r="S94" s="38" t="s">
        <v>345</v>
      </c>
      <c r="T94" s="38" t="s">
        <v>345</v>
      </c>
      <c r="U94" s="38" t="s">
        <v>345</v>
      </c>
      <c r="V94" s="38" t="s">
        <v>345</v>
      </c>
      <c r="W94" s="38" t="s">
        <v>345</v>
      </c>
      <c r="X94" s="38" t="s">
        <v>345</v>
      </c>
      <c r="Y94" s="38" t="s">
        <v>345</v>
      </c>
      <c r="Z94" s="38" t="s">
        <v>345</v>
      </c>
      <c r="AA94" s="38" t="s">
        <v>345</v>
      </c>
      <c r="AB94" s="38" t="s">
        <v>345</v>
      </c>
      <c r="AC94" s="38" t="s">
        <v>345</v>
      </c>
      <c r="AD94" s="38" t="s">
        <v>345</v>
      </c>
      <c r="AE94" s="38" t="s">
        <v>345</v>
      </c>
      <c r="AF94" s="38" t="s">
        <v>345</v>
      </c>
      <c r="AG94" s="38" t="s">
        <v>345</v>
      </c>
      <c r="AH94" s="38" t="s">
        <v>345</v>
      </c>
      <c r="AI94" s="38" t="s">
        <v>345</v>
      </c>
      <c r="AJ94" s="38" t="s">
        <v>345</v>
      </c>
      <c r="AK94" s="38" t="s">
        <v>345</v>
      </c>
      <c r="AL94" s="38" t="s">
        <v>345</v>
      </c>
      <c r="AM94" s="38" t="s">
        <v>345</v>
      </c>
      <c r="AN94" s="38" t="s">
        <v>345</v>
      </c>
      <c r="AO94" s="38" t="s">
        <v>345</v>
      </c>
      <c r="AP94" s="38" t="s">
        <v>345</v>
      </c>
      <c r="AQ94" s="38" t="s">
        <v>345</v>
      </c>
      <c r="AR94" s="38" t="s">
        <v>345</v>
      </c>
      <c r="AS94" s="39">
        <f>BA94+BI94+BQ94+BY94</f>
        <v>0</v>
      </c>
      <c r="AT94" s="39">
        <f>BB94+BJ94+BR94+BZ94</f>
        <v>8.5000000000000006E-2</v>
      </c>
      <c r="AU94" s="39">
        <f t="shared" si="679"/>
        <v>0</v>
      </c>
      <c r="AV94" s="39">
        <f t="shared" si="679"/>
        <v>0</v>
      </c>
      <c r="AW94" s="39">
        <f t="shared" si="679"/>
        <v>0</v>
      </c>
      <c r="AX94" s="39">
        <f t="shared" si="680"/>
        <v>0</v>
      </c>
      <c r="AY94" s="39">
        <f t="shared" si="681"/>
        <v>0</v>
      </c>
      <c r="AZ94" s="39">
        <f t="shared" si="682"/>
        <v>1</v>
      </c>
      <c r="BA94" s="39">
        <v>0</v>
      </c>
      <c r="BB94" s="39">
        <v>8.5000000000000006E-2</v>
      </c>
      <c r="BC94" s="39">
        <v>0</v>
      </c>
      <c r="BD94" s="39">
        <v>0</v>
      </c>
      <c r="BE94" s="39">
        <v>0</v>
      </c>
      <c r="BF94" s="39">
        <v>0</v>
      </c>
      <c r="BG94" s="39">
        <v>0</v>
      </c>
      <c r="BH94" s="39">
        <v>1</v>
      </c>
      <c r="BI94" s="39">
        <v>0</v>
      </c>
      <c r="BJ94" s="39">
        <v>0</v>
      </c>
      <c r="BK94" s="39">
        <v>0</v>
      </c>
      <c r="BL94" s="39">
        <v>0</v>
      </c>
      <c r="BM94" s="39">
        <v>0</v>
      </c>
      <c r="BN94" s="39">
        <v>0</v>
      </c>
      <c r="BO94" s="39">
        <v>0</v>
      </c>
      <c r="BP94" s="39">
        <v>0</v>
      </c>
      <c r="BQ94" s="39">
        <v>0</v>
      </c>
      <c r="BR94" s="39">
        <v>0</v>
      </c>
      <c r="BS94" s="39">
        <v>0</v>
      </c>
      <c r="BT94" s="39">
        <v>0</v>
      </c>
      <c r="BU94" s="39">
        <v>0</v>
      </c>
      <c r="BV94" s="39">
        <v>0</v>
      </c>
      <c r="BW94" s="39">
        <v>0</v>
      </c>
      <c r="BX94" s="39">
        <v>0</v>
      </c>
      <c r="BY94" s="39">
        <v>0</v>
      </c>
      <c r="BZ94" s="39">
        <v>0</v>
      </c>
      <c r="CA94" s="39">
        <v>0</v>
      </c>
      <c r="CB94" s="39">
        <v>0</v>
      </c>
      <c r="CC94" s="39">
        <v>0</v>
      </c>
      <c r="CD94" s="39">
        <v>0</v>
      </c>
      <c r="CE94" s="39">
        <v>0</v>
      </c>
      <c r="CF94" s="39">
        <v>0</v>
      </c>
      <c r="CG94" s="38" t="s">
        <v>345</v>
      </c>
      <c r="CH94" s="58" t="s">
        <v>345</v>
      </c>
      <c r="CI94" s="38" t="s">
        <v>345</v>
      </c>
      <c r="CJ94" s="38" t="s">
        <v>345</v>
      </c>
      <c r="CK94" s="59" t="s">
        <v>345</v>
      </c>
    </row>
    <row r="95" spans="1:89" s="82" customFormat="1" ht="55.5" customHeight="1">
      <c r="A95" s="79" t="s">
        <v>321</v>
      </c>
      <c r="B95" s="54" t="s">
        <v>366</v>
      </c>
      <c r="C95" s="92" t="s">
        <v>367</v>
      </c>
      <c r="D95" s="11">
        <v>0.462642</v>
      </c>
      <c r="E95" s="38" t="s">
        <v>345</v>
      </c>
      <c r="F95" s="38" t="s">
        <v>345</v>
      </c>
      <c r="G95" s="38" t="s">
        <v>345</v>
      </c>
      <c r="H95" s="38" t="s">
        <v>345</v>
      </c>
      <c r="I95" s="38" t="s">
        <v>345</v>
      </c>
      <c r="J95" s="38" t="s">
        <v>345</v>
      </c>
      <c r="K95" s="38" t="s">
        <v>345</v>
      </c>
      <c r="L95" s="38" t="s">
        <v>345</v>
      </c>
      <c r="M95" s="38" t="s">
        <v>345</v>
      </c>
      <c r="N95" s="38" t="s">
        <v>345</v>
      </c>
      <c r="O95" s="38" t="s">
        <v>345</v>
      </c>
      <c r="P95" s="38" t="s">
        <v>345</v>
      </c>
      <c r="Q95" s="38" t="s">
        <v>345</v>
      </c>
      <c r="R95" s="38" t="s">
        <v>345</v>
      </c>
      <c r="S95" s="38" t="s">
        <v>345</v>
      </c>
      <c r="T95" s="38" t="s">
        <v>345</v>
      </c>
      <c r="U95" s="38" t="s">
        <v>345</v>
      </c>
      <c r="V95" s="38" t="s">
        <v>345</v>
      </c>
      <c r="W95" s="38" t="s">
        <v>345</v>
      </c>
      <c r="X95" s="38" t="s">
        <v>345</v>
      </c>
      <c r="Y95" s="38" t="s">
        <v>345</v>
      </c>
      <c r="Z95" s="38" t="s">
        <v>345</v>
      </c>
      <c r="AA95" s="38" t="s">
        <v>345</v>
      </c>
      <c r="AB95" s="38" t="s">
        <v>345</v>
      </c>
      <c r="AC95" s="38" t="s">
        <v>345</v>
      </c>
      <c r="AD95" s="38" t="s">
        <v>345</v>
      </c>
      <c r="AE95" s="38" t="s">
        <v>345</v>
      </c>
      <c r="AF95" s="38" t="s">
        <v>345</v>
      </c>
      <c r="AG95" s="38" t="s">
        <v>345</v>
      </c>
      <c r="AH95" s="38" t="s">
        <v>345</v>
      </c>
      <c r="AI95" s="38" t="s">
        <v>345</v>
      </c>
      <c r="AJ95" s="38" t="s">
        <v>345</v>
      </c>
      <c r="AK95" s="90" t="s">
        <v>345</v>
      </c>
      <c r="AL95" s="90" t="s">
        <v>345</v>
      </c>
      <c r="AM95" s="90" t="s">
        <v>345</v>
      </c>
      <c r="AN95" s="90" t="s">
        <v>345</v>
      </c>
      <c r="AO95" s="90" t="s">
        <v>345</v>
      </c>
      <c r="AP95" s="90" t="s">
        <v>345</v>
      </c>
      <c r="AQ95" s="90" t="s">
        <v>345</v>
      </c>
      <c r="AR95" s="90" t="s">
        <v>345</v>
      </c>
      <c r="AS95" s="39">
        <f>BA95+BI95+BQ95+BY95</f>
        <v>0</v>
      </c>
      <c r="AT95" s="39">
        <f t="shared" ref="AT95" si="683">BB95+BJ95+BR95+BZ95</f>
        <v>0</v>
      </c>
      <c r="AU95" s="39">
        <f t="shared" ref="AU95" si="684">BC95+BK95+BS95+CA95</f>
        <v>0</v>
      </c>
      <c r="AV95" s="39">
        <f t="shared" ref="AV95" si="685">BD95+BL95+BT95+CB95</f>
        <v>0</v>
      </c>
      <c r="AW95" s="39">
        <f t="shared" ref="AW95" si="686">BE95+BM95+BU95+CC95</f>
        <v>0</v>
      </c>
      <c r="AX95" s="39">
        <f t="shared" ref="AX95" si="687">BF95+BN95+BV95+CD95</f>
        <v>0</v>
      </c>
      <c r="AY95" s="39">
        <f t="shared" ref="AY95" si="688">BG95+BO95+BW95+CE95</f>
        <v>0</v>
      </c>
      <c r="AZ95" s="39">
        <f t="shared" ref="AZ95" si="689">BH95+BP95+BX95+CF95</f>
        <v>0</v>
      </c>
      <c r="BA95" s="39">
        <v>0</v>
      </c>
      <c r="BB95" s="39">
        <v>0</v>
      </c>
      <c r="BC95" s="39">
        <v>0</v>
      </c>
      <c r="BD95" s="39">
        <v>0</v>
      </c>
      <c r="BE95" s="39">
        <v>0</v>
      </c>
      <c r="BF95" s="39">
        <v>0</v>
      </c>
      <c r="BG95" s="39">
        <v>0</v>
      </c>
      <c r="BH95" s="39">
        <v>0</v>
      </c>
      <c r="BI95" s="39">
        <v>0</v>
      </c>
      <c r="BJ95" s="39">
        <v>0</v>
      </c>
      <c r="BK95" s="39">
        <v>0</v>
      </c>
      <c r="BL95" s="39">
        <v>0</v>
      </c>
      <c r="BM95" s="39">
        <v>0</v>
      </c>
      <c r="BN95" s="39">
        <v>0</v>
      </c>
      <c r="BO95" s="39">
        <v>0</v>
      </c>
      <c r="BP95" s="39">
        <v>0</v>
      </c>
      <c r="BQ95" s="39">
        <v>0</v>
      </c>
      <c r="BR95" s="39">
        <v>0</v>
      </c>
      <c r="BS95" s="39">
        <v>0</v>
      </c>
      <c r="BT95" s="39">
        <v>0</v>
      </c>
      <c r="BU95" s="39">
        <v>0</v>
      </c>
      <c r="BV95" s="39">
        <v>0</v>
      </c>
      <c r="BW95" s="39">
        <v>0</v>
      </c>
      <c r="BX95" s="39">
        <v>0</v>
      </c>
      <c r="BY95" s="39">
        <v>0</v>
      </c>
      <c r="BZ95" s="39">
        <v>0</v>
      </c>
      <c r="CA95" s="39">
        <v>0</v>
      </c>
      <c r="CB95" s="39">
        <v>0</v>
      </c>
      <c r="CC95" s="39">
        <v>0</v>
      </c>
      <c r="CD95" s="39">
        <v>0</v>
      </c>
      <c r="CE95" s="39">
        <v>0</v>
      </c>
      <c r="CF95" s="39">
        <v>0</v>
      </c>
      <c r="CG95" s="38" t="s">
        <v>345</v>
      </c>
      <c r="CH95" s="58" t="s">
        <v>345</v>
      </c>
      <c r="CI95" s="38" t="s">
        <v>345</v>
      </c>
      <c r="CJ95" s="38" t="s">
        <v>345</v>
      </c>
      <c r="CK95" s="59" t="s">
        <v>345</v>
      </c>
    </row>
    <row r="96" spans="1:89" s="84" customFormat="1" ht="88.5" customHeight="1">
      <c r="A96" s="18" t="s">
        <v>126</v>
      </c>
      <c r="B96" s="18" t="s">
        <v>127</v>
      </c>
      <c r="C96" s="47" t="s">
        <v>18</v>
      </c>
      <c r="D96" s="42">
        <f>D97+D111+D119+D129+D136+D145</f>
        <v>683.47819173486141</v>
      </c>
      <c r="E96" s="37">
        <f t="shared" si="662"/>
        <v>0</v>
      </c>
      <c r="F96" s="37">
        <f t="shared" si="663"/>
        <v>131.55635598699999</v>
      </c>
      <c r="G96" s="37">
        <f t="shared" si="664"/>
        <v>0</v>
      </c>
      <c r="H96" s="37">
        <f t="shared" si="665"/>
        <v>0</v>
      </c>
      <c r="I96" s="37">
        <f t="shared" si="665"/>
        <v>3130</v>
      </c>
      <c r="J96" s="37">
        <f t="shared" si="666"/>
        <v>0</v>
      </c>
      <c r="K96" s="37">
        <f t="shared" si="667"/>
        <v>0</v>
      </c>
      <c r="L96" s="37">
        <f t="shared" si="668"/>
        <v>113</v>
      </c>
      <c r="M96" s="37">
        <f>M97+M111+M119+M129+M136+M144+M145</f>
        <v>0</v>
      </c>
      <c r="N96" s="37">
        <f>N97+N111+N119+N129+N136+N144+N145</f>
        <v>0</v>
      </c>
      <c r="O96" s="37">
        <f t="shared" ref="O96" si="690">O97+O111+O119+O129+O136+O144+O145</f>
        <v>0</v>
      </c>
      <c r="P96" s="37">
        <f t="shared" ref="P96:Q96" si="691">P97+P111+P119+P129+P136+P144+P145</f>
        <v>0</v>
      </c>
      <c r="Q96" s="37">
        <f t="shared" si="691"/>
        <v>0</v>
      </c>
      <c r="R96" s="37">
        <f t="shared" ref="R96" si="692">R97+R111+R119+R129+R136+R144+R145</f>
        <v>0</v>
      </c>
      <c r="S96" s="37">
        <f t="shared" ref="S96" si="693">S97+S111+S119+S129+S136+S144+S145</f>
        <v>0</v>
      </c>
      <c r="T96" s="37">
        <f t="shared" ref="T96" si="694">T97+T111+T119+T129+T136+T144+T145</f>
        <v>0</v>
      </c>
      <c r="U96" s="37">
        <f>U97+U111+U119+U129+U136+U144+U145</f>
        <v>0</v>
      </c>
      <c r="V96" s="37">
        <f>V97+V111+V119+V129+V136+V144+V145</f>
        <v>0</v>
      </c>
      <c r="W96" s="37">
        <f t="shared" ref="W96" si="695">W97+W111+W119+W129+W136+W144+W145</f>
        <v>0</v>
      </c>
      <c r="X96" s="37">
        <f t="shared" ref="X96:Y96" si="696">X97+X111+X119+X129+X136+X144+X145</f>
        <v>0</v>
      </c>
      <c r="Y96" s="37">
        <f t="shared" si="696"/>
        <v>0</v>
      </c>
      <c r="Z96" s="37">
        <f t="shared" ref="Z96" si="697">Z97+Z111+Z119+Z129+Z136+Z144+Z145</f>
        <v>0</v>
      </c>
      <c r="AA96" s="37">
        <f t="shared" ref="AA96" si="698">AA97+AA111+AA119+AA129+AA136+AA144+AA145</f>
        <v>0</v>
      </c>
      <c r="AB96" s="37">
        <f t="shared" ref="AB96" si="699">AB97+AB111+AB119+AB129+AB136+AB144+AB145</f>
        <v>0</v>
      </c>
      <c r="AC96" s="37">
        <f>AC97+AC111+AC119+AC129+AC136+AC144+AC145</f>
        <v>0</v>
      </c>
      <c r="AD96" s="37">
        <f>AD97+AD111+AD119+AD129+AD136+AD144+AD145</f>
        <v>0</v>
      </c>
      <c r="AE96" s="37">
        <f t="shared" ref="AE96" si="700">AE97+AE111+AE119+AE129+AE136+AE144+AE145</f>
        <v>0</v>
      </c>
      <c r="AF96" s="37">
        <f t="shared" ref="AF96:AG96" si="701">AF97+AF111+AF119+AF129+AF136+AF144+AF145</f>
        <v>0</v>
      </c>
      <c r="AG96" s="37">
        <f t="shared" si="701"/>
        <v>0</v>
      </c>
      <c r="AH96" s="37">
        <f t="shared" ref="AH96" si="702">AH97+AH111+AH119+AH129+AH136+AH144+AH145</f>
        <v>0</v>
      </c>
      <c r="AI96" s="37">
        <f t="shared" ref="AI96" si="703">AI97+AI111+AI119+AI129+AI136+AI144+AI145</f>
        <v>0</v>
      </c>
      <c r="AJ96" s="37">
        <f t="shared" ref="AJ96" si="704">AJ97+AJ111+AJ119+AJ129+AJ136+AJ144+AJ145</f>
        <v>0</v>
      </c>
      <c r="AK96" s="83">
        <f>AK97+AK111+AK119+AK129+AK136+AK145</f>
        <v>0</v>
      </c>
      <c r="AL96" s="83">
        <f>AL97+AL111+AL119+AL129+AL136+AL145</f>
        <v>131.55635598699999</v>
      </c>
      <c r="AM96" s="83">
        <f t="shared" ref="AM96:AR96" si="705">AM97+AM111+AM119+AM129+AM136+AM145</f>
        <v>0</v>
      </c>
      <c r="AN96" s="83">
        <f t="shared" si="705"/>
        <v>0</v>
      </c>
      <c r="AO96" s="83">
        <f t="shared" si="705"/>
        <v>3130</v>
      </c>
      <c r="AP96" s="83">
        <f t="shared" si="705"/>
        <v>0</v>
      </c>
      <c r="AQ96" s="83">
        <f t="shared" si="705"/>
        <v>0</v>
      </c>
      <c r="AR96" s="83">
        <f t="shared" si="705"/>
        <v>113</v>
      </c>
      <c r="AS96" s="40">
        <f t="shared" si="548"/>
        <v>0</v>
      </c>
      <c r="AT96" s="48">
        <f>AT97+AT111+AT119+AT129+AT136+AT144+AT145</f>
        <v>4.6432647500000002</v>
      </c>
      <c r="AU96" s="48">
        <f t="shared" ref="AU96:AZ96" si="706">AU97+AU111+AU119+AU129+AU136+AU144+AU145</f>
        <v>0</v>
      </c>
      <c r="AV96" s="48">
        <f t="shared" si="706"/>
        <v>0</v>
      </c>
      <c r="AW96" s="48">
        <f t="shared" ref="AW96" si="707">AW97+AW111+AW119+AW129+AW136+AW144+AW145</f>
        <v>0</v>
      </c>
      <c r="AX96" s="48">
        <f t="shared" si="706"/>
        <v>0</v>
      </c>
      <c r="AY96" s="48">
        <f t="shared" si="706"/>
        <v>0</v>
      </c>
      <c r="AZ96" s="48">
        <f t="shared" si="706"/>
        <v>3</v>
      </c>
      <c r="BA96" s="48">
        <f>SUM(BA97,BA111,BA119,BA129,BA136,BA144,BA145)</f>
        <v>0</v>
      </c>
      <c r="BB96" s="48">
        <f t="shared" ref="BB96:CF96" si="708">SUM(BB97,BB111,BB119,BB129,BB136,BB144,BB145)</f>
        <v>4.6432647500000002</v>
      </c>
      <c r="BC96" s="48">
        <f t="shared" si="708"/>
        <v>0</v>
      </c>
      <c r="BD96" s="48">
        <f t="shared" si="708"/>
        <v>0</v>
      </c>
      <c r="BE96" s="48">
        <f t="shared" ref="BE96" si="709">SUM(BE97,BE111,BE119,BE129,BE136,BE144,BE145)</f>
        <v>0</v>
      </c>
      <c r="BF96" s="48">
        <f t="shared" si="708"/>
        <v>0</v>
      </c>
      <c r="BG96" s="48">
        <f t="shared" si="708"/>
        <v>0</v>
      </c>
      <c r="BH96" s="48">
        <f t="shared" si="708"/>
        <v>3</v>
      </c>
      <c r="BI96" s="48">
        <f t="shared" si="708"/>
        <v>0</v>
      </c>
      <c r="BJ96" s="48">
        <f t="shared" si="708"/>
        <v>0</v>
      </c>
      <c r="BK96" s="48">
        <f t="shared" si="708"/>
        <v>0</v>
      </c>
      <c r="BL96" s="48">
        <f t="shared" si="708"/>
        <v>0</v>
      </c>
      <c r="BM96" s="48">
        <f t="shared" ref="BM96" si="710">SUM(BM97,BM111,BM119,BM129,BM136,BM144,BM145)</f>
        <v>0</v>
      </c>
      <c r="BN96" s="48">
        <f t="shared" si="708"/>
        <v>0</v>
      </c>
      <c r="BO96" s="48">
        <f t="shared" si="708"/>
        <v>0</v>
      </c>
      <c r="BP96" s="48">
        <f t="shared" si="708"/>
        <v>0</v>
      </c>
      <c r="BQ96" s="48">
        <f t="shared" si="708"/>
        <v>0</v>
      </c>
      <c r="BR96" s="48">
        <f t="shared" si="708"/>
        <v>0</v>
      </c>
      <c r="BS96" s="48">
        <f t="shared" si="708"/>
        <v>0</v>
      </c>
      <c r="BT96" s="48">
        <f t="shared" si="708"/>
        <v>0</v>
      </c>
      <c r="BU96" s="48">
        <f t="shared" ref="BU96" si="711">SUM(BU97,BU111,BU119,BU129,BU136,BU144,BU145)</f>
        <v>0</v>
      </c>
      <c r="BV96" s="48">
        <f t="shared" si="708"/>
        <v>0</v>
      </c>
      <c r="BW96" s="48">
        <f t="shared" si="708"/>
        <v>0</v>
      </c>
      <c r="BX96" s="48">
        <f t="shared" si="708"/>
        <v>0</v>
      </c>
      <c r="BY96" s="48">
        <f t="shared" si="708"/>
        <v>0</v>
      </c>
      <c r="BZ96" s="48">
        <f t="shared" si="708"/>
        <v>0</v>
      </c>
      <c r="CA96" s="48">
        <f t="shared" si="708"/>
        <v>0</v>
      </c>
      <c r="CB96" s="48">
        <f t="shared" si="708"/>
        <v>0</v>
      </c>
      <c r="CC96" s="48">
        <f t="shared" ref="CC96" si="712">SUM(CC97,CC111,CC119,CC129,CC136,CC144,CC145)</f>
        <v>0</v>
      </c>
      <c r="CD96" s="48">
        <f t="shared" si="708"/>
        <v>0</v>
      </c>
      <c r="CE96" s="48">
        <f t="shared" si="708"/>
        <v>0</v>
      </c>
      <c r="CF96" s="48">
        <f t="shared" si="708"/>
        <v>0</v>
      </c>
      <c r="CG96" s="37">
        <f t="shared" si="669"/>
        <v>4.6432647500000002</v>
      </c>
      <c r="CH96" s="57" t="str">
        <f t="shared" si="670"/>
        <v>нд</v>
      </c>
      <c r="CI96" s="37">
        <f t="shared" si="671"/>
        <v>0</v>
      </c>
      <c r="CJ96" s="37" t="str">
        <f t="shared" si="672"/>
        <v>нд</v>
      </c>
      <c r="CK96" s="69" t="s">
        <v>345</v>
      </c>
    </row>
    <row r="97" spans="1:89" s="84" customFormat="1" ht="88.5" customHeight="1">
      <c r="A97" s="87" t="s">
        <v>128</v>
      </c>
      <c r="B97" s="88" t="s">
        <v>129</v>
      </c>
      <c r="C97" s="47" t="s">
        <v>18</v>
      </c>
      <c r="D97" s="42">
        <v>0</v>
      </c>
      <c r="E97" s="37">
        <f t="shared" si="662"/>
        <v>0</v>
      </c>
      <c r="F97" s="37">
        <f t="shared" si="663"/>
        <v>0</v>
      </c>
      <c r="G97" s="37">
        <f t="shared" si="664"/>
        <v>0</v>
      </c>
      <c r="H97" s="37">
        <f t="shared" si="665"/>
        <v>0</v>
      </c>
      <c r="I97" s="37">
        <f t="shared" si="665"/>
        <v>0</v>
      </c>
      <c r="J97" s="37">
        <f t="shared" si="666"/>
        <v>0</v>
      </c>
      <c r="K97" s="37">
        <f t="shared" si="667"/>
        <v>0</v>
      </c>
      <c r="L97" s="37">
        <f t="shared" si="668"/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  <c r="R97" s="37">
        <v>0</v>
      </c>
      <c r="S97" s="37">
        <v>0</v>
      </c>
      <c r="T97" s="37">
        <v>0</v>
      </c>
      <c r="U97" s="37">
        <v>0</v>
      </c>
      <c r="V97" s="37">
        <v>0</v>
      </c>
      <c r="W97" s="37">
        <v>0</v>
      </c>
      <c r="X97" s="37">
        <v>0</v>
      </c>
      <c r="Y97" s="37">
        <v>0</v>
      </c>
      <c r="Z97" s="37">
        <v>0</v>
      </c>
      <c r="AA97" s="37">
        <v>0</v>
      </c>
      <c r="AB97" s="37">
        <v>0</v>
      </c>
      <c r="AC97" s="37">
        <v>0</v>
      </c>
      <c r="AD97" s="37">
        <v>0</v>
      </c>
      <c r="AE97" s="37">
        <v>0</v>
      </c>
      <c r="AF97" s="37">
        <v>0</v>
      </c>
      <c r="AG97" s="37">
        <v>0</v>
      </c>
      <c r="AH97" s="37">
        <v>0</v>
      </c>
      <c r="AI97" s="37">
        <v>0</v>
      </c>
      <c r="AJ97" s="37">
        <v>0</v>
      </c>
      <c r="AK97" s="83">
        <v>0</v>
      </c>
      <c r="AL97" s="83">
        <v>0</v>
      </c>
      <c r="AM97" s="83">
        <v>0</v>
      </c>
      <c r="AN97" s="83">
        <v>0</v>
      </c>
      <c r="AO97" s="83">
        <v>0</v>
      </c>
      <c r="AP97" s="83">
        <v>0</v>
      </c>
      <c r="AQ97" s="83">
        <v>0</v>
      </c>
      <c r="AR97" s="83">
        <v>0</v>
      </c>
      <c r="AS97" s="40">
        <f t="shared" si="548"/>
        <v>0</v>
      </c>
      <c r="AT97" s="48">
        <f t="shared" ref="AT97:AZ97" si="713">SUM(AT98,AT101,AT104,AT110)</f>
        <v>0</v>
      </c>
      <c r="AU97" s="48">
        <f t="shared" si="713"/>
        <v>0</v>
      </c>
      <c r="AV97" s="48">
        <f t="shared" si="713"/>
        <v>0</v>
      </c>
      <c r="AW97" s="48">
        <f t="shared" ref="AW97" si="714">SUM(AW98,AW101,AW104,AW110)</f>
        <v>0</v>
      </c>
      <c r="AX97" s="48">
        <f t="shared" si="713"/>
        <v>0</v>
      </c>
      <c r="AY97" s="48">
        <f t="shared" si="713"/>
        <v>0</v>
      </c>
      <c r="AZ97" s="48">
        <f t="shared" si="713"/>
        <v>0</v>
      </c>
      <c r="BA97" s="48">
        <f t="shared" ref="BA97" si="715">SUM(BA98,BA101,BA104,BA110)</f>
        <v>0</v>
      </c>
      <c r="BB97" s="48">
        <f t="shared" ref="BB97:BH97" si="716">SUM(BB98,BB101,BB104,BB110)</f>
        <v>0</v>
      </c>
      <c r="BC97" s="48">
        <f t="shared" si="716"/>
        <v>0</v>
      </c>
      <c r="BD97" s="48">
        <f t="shared" si="716"/>
        <v>0</v>
      </c>
      <c r="BE97" s="48">
        <f t="shared" ref="BE97" si="717">SUM(BE98,BE101,BE104,BE110)</f>
        <v>0</v>
      </c>
      <c r="BF97" s="48">
        <f t="shared" si="716"/>
        <v>0</v>
      </c>
      <c r="BG97" s="48">
        <f t="shared" si="716"/>
        <v>0</v>
      </c>
      <c r="BH97" s="48">
        <f t="shared" si="716"/>
        <v>0</v>
      </c>
      <c r="BI97" s="48">
        <f t="shared" ref="BI97:CF97" si="718">SUM(BI98,BI101,BI104,BI110)</f>
        <v>0</v>
      </c>
      <c r="BJ97" s="48">
        <f t="shared" si="718"/>
        <v>0</v>
      </c>
      <c r="BK97" s="48">
        <f t="shared" si="718"/>
        <v>0</v>
      </c>
      <c r="BL97" s="48">
        <f t="shared" si="718"/>
        <v>0</v>
      </c>
      <c r="BM97" s="48">
        <f t="shared" ref="BM97" si="719">SUM(BM98,BM101,BM104,BM110)</f>
        <v>0</v>
      </c>
      <c r="BN97" s="48">
        <f t="shared" si="718"/>
        <v>0</v>
      </c>
      <c r="BO97" s="48">
        <f t="shared" si="718"/>
        <v>0</v>
      </c>
      <c r="BP97" s="48">
        <f t="shared" si="718"/>
        <v>0</v>
      </c>
      <c r="BQ97" s="48">
        <f t="shared" si="718"/>
        <v>0</v>
      </c>
      <c r="BR97" s="48">
        <f t="shared" si="718"/>
        <v>0</v>
      </c>
      <c r="BS97" s="48">
        <f t="shared" si="718"/>
        <v>0</v>
      </c>
      <c r="BT97" s="48">
        <f t="shared" si="718"/>
        <v>0</v>
      </c>
      <c r="BU97" s="48">
        <f t="shared" ref="BU97" si="720">SUM(BU98,BU101,BU104,BU110)</f>
        <v>0</v>
      </c>
      <c r="BV97" s="48">
        <f t="shared" si="718"/>
        <v>0</v>
      </c>
      <c r="BW97" s="48">
        <f t="shared" si="718"/>
        <v>0</v>
      </c>
      <c r="BX97" s="48">
        <f t="shared" si="718"/>
        <v>0</v>
      </c>
      <c r="BY97" s="48">
        <f t="shared" si="718"/>
        <v>0</v>
      </c>
      <c r="BZ97" s="48">
        <f t="shared" si="718"/>
        <v>0</v>
      </c>
      <c r="CA97" s="48">
        <f t="shared" si="718"/>
        <v>0</v>
      </c>
      <c r="CB97" s="48">
        <f t="shared" si="718"/>
        <v>0</v>
      </c>
      <c r="CC97" s="48">
        <f t="shared" ref="CC97" si="721">SUM(CC98,CC101,CC104,CC110)</f>
        <v>0</v>
      </c>
      <c r="CD97" s="48">
        <f t="shared" si="718"/>
        <v>0</v>
      </c>
      <c r="CE97" s="48">
        <f t="shared" si="718"/>
        <v>0</v>
      </c>
      <c r="CF97" s="48">
        <f t="shared" si="718"/>
        <v>0</v>
      </c>
      <c r="CG97" s="37">
        <f t="shared" si="669"/>
        <v>0</v>
      </c>
      <c r="CH97" s="57" t="str">
        <f t="shared" si="670"/>
        <v>нд</v>
      </c>
      <c r="CI97" s="37">
        <f t="shared" si="671"/>
        <v>0</v>
      </c>
      <c r="CJ97" s="37" t="str">
        <f t="shared" si="672"/>
        <v>нд</v>
      </c>
      <c r="CK97" s="69" t="s">
        <v>345</v>
      </c>
    </row>
    <row r="98" spans="1:89" s="84" customFormat="1" ht="94.5">
      <c r="A98" s="85" t="s">
        <v>130</v>
      </c>
      <c r="B98" s="81" t="s">
        <v>131</v>
      </c>
      <c r="C98" s="15" t="s">
        <v>18</v>
      </c>
      <c r="D98" s="42">
        <v>0</v>
      </c>
      <c r="E98" s="37">
        <f t="shared" si="662"/>
        <v>0</v>
      </c>
      <c r="F98" s="37">
        <f t="shared" si="663"/>
        <v>0</v>
      </c>
      <c r="G98" s="37">
        <f t="shared" si="664"/>
        <v>0</v>
      </c>
      <c r="H98" s="37">
        <f t="shared" si="665"/>
        <v>0</v>
      </c>
      <c r="I98" s="37">
        <f t="shared" si="665"/>
        <v>0</v>
      </c>
      <c r="J98" s="37">
        <f t="shared" si="666"/>
        <v>0</v>
      </c>
      <c r="K98" s="37">
        <f t="shared" si="667"/>
        <v>0</v>
      </c>
      <c r="L98" s="37">
        <f t="shared" si="668"/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37">
        <v>0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0</v>
      </c>
      <c r="AA98" s="37">
        <v>0</v>
      </c>
      <c r="AB98" s="37">
        <v>0</v>
      </c>
      <c r="AC98" s="37">
        <v>0</v>
      </c>
      <c r="AD98" s="37">
        <v>0</v>
      </c>
      <c r="AE98" s="37">
        <v>0</v>
      </c>
      <c r="AF98" s="37">
        <v>0</v>
      </c>
      <c r="AG98" s="37">
        <v>0</v>
      </c>
      <c r="AH98" s="37">
        <v>0</v>
      </c>
      <c r="AI98" s="37">
        <v>0</v>
      </c>
      <c r="AJ98" s="37">
        <v>0</v>
      </c>
      <c r="AK98" s="83">
        <v>0</v>
      </c>
      <c r="AL98" s="83">
        <v>0</v>
      </c>
      <c r="AM98" s="83">
        <v>0</v>
      </c>
      <c r="AN98" s="83">
        <v>0</v>
      </c>
      <c r="AO98" s="83">
        <v>0</v>
      </c>
      <c r="AP98" s="83">
        <v>0</v>
      </c>
      <c r="AQ98" s="83">
        <v>0</v>
      </c>
      <c r="AR98" s="83">
        <v>0</v>
      </c>
      <c r="AS98" s="40">
        <f t="shared" si="548"/>
        <v>0</v>
      </c>
      <c r="AT98" s="40">
        <f t="shared" ref="AT98:AZ98" si="722">SUM(AT99:AT100)</f>
        <v>0</v>
      </c>
      <c r="AU98" s="40">
        <f t="shared" si="722"/>
        <v>0</v>
      </c>
      <c r="AV98" s="40">
        <f t="shared" si="722"/>
        <v>0</v>
      </c>
      <c r="AW98" s="40">
        <f t="shared" ref="AW98" si="723">SUM(AW99:AW100)</f>
        <v>0</v>
      </c>
      <c r="AX98" s="40">
        <f t="shared" si="722"/>
        <v>0</v>
      </c>
      <c r="AY98" s="40">
        <f t="shared" si="722"/>
        <v>0</v>
      </c>
      <c r="AZ98" s="40">
        <f t="shared" si="722"/>
        <v>0</v>
      </c>
      <c r="BA98" s="40">
        <f t="shared" ref="BA98" si="724">SUM(BA99:BA100)</f>
        <v>0</v>
      </c>
      <c r="BB98" s="40">
        <f t="shared" ref="BB98:BH98" si="725">SUM(BB99:BB100)</f>
        <v>0</v>
      </c>
      <c r="BC98" s="40">
        <f t="shared" si="725"/>
        <v>0</v>
      </c>
      <c r="BD98" s="40">
        <f t="shared" si="725"/>
        <v>0</v>
      </c>
      <c r="BE98" s="40">
        <f t="shared" ref="BE98" si="726">SUM(BE99:BE100)</f>
        <v>0</v>
      </c>
      <c r="BF98" s="40">
        <f t="shared" si="725"/>
        <v>0</v>
      </c>
      <c r="BG98" s="40">
        <f t="shared" si="725"/>
        <v>0</v>
      </c>
      <c r="BH98" s="40">
        <f t="shared" si="725"/>
        <v>0</v>
      </c>
      <c r="BI98" s="40">
        <f t="shared" ref="BI98:CF98" si="727">SUM(BI99:BI100)</f>
        <v>0</v>
      </c>
      <c r="BJ98" s="40">
        <f t="shared" si="727"/>
        <v>0</v>
      </c>
      <c r="BK98" s="40">
        <f t="shared" si="727"/>
        <v>0</v>
      </c>
      <c r="BL98" s="40">
        <f t="shared" si="727"/>
        <v>0</v>
      </c>
      <c r="BM98" s="40">
        <f t="shared" ref="BM98" si="728">SUM(BM99:BM100)</f>
        <v>0</v>
      </c>
      <c r="BN98" s="40">
        <f t="shared" si="727"/>
        <v>0</v>
      </c>
      <c r="BO98" s="40">
        <f t="shared" si="727"/>
        <v>0</v>
      </c>
      <c r="BP98" s="40">
        <f t="shared" si="727"/>
        <v>0</v>
      </c>
      <c r="BQ98" s="40">
        <f t="shared" si="727"/>
        <v>0</v>
      </c>
      <c r="BR98" s="40">
        <f t="shared" si="727"/>
        <v>0</v>
      </c>
      <c r="BS98" s="40">
        <f t="shared" si="727"/>
        <v>0</v>
      </c>
      <c r="BT98" s="40">
        <f t="shared" si="727"/>
        <v>0</v>
      </c>
      <c r="BU98" s="40">
        <f t="shared" ref="BU98" si="729">SUM(BU99:BU100)</f>
        <v>0</v>
      </c>
      <c r="BV98" s="40">
        <f t="shared" si="727"/>
        <v>0</v>
      </c>
      <c r="BW98" s="40">
        <f t="shared" si="727"/>
        <v>0</v>
      </c>
      <c r="BX98" s="40">
        <f t="shared" si="727"/>
        <v>0</v>
      </c>
      <c r="BY98" s="40">
        <f t="shared" si="727"/>
        <v>0</v>
      </c>
      <c r="BZ98" s="40">
        <f t="shared" si="727"/>
        <v>0</v>
      </c>
      <c r="CA98" s="40">
        <f t="shared" si="727"/>
        <v>0</v>
      </c>
      <c r="CB98" s="40">
        <f t="shared" si="727"/>
        <v>0</v>
      </c>
      <c r="CC98" s="40">
        <f t="shared" ref="CC98" si="730">SUM(CC99:CC100)</f>
        <v>0</v>
      </c>
      <c r="CD98" s="40">
        <f t="shared" si="727"/>
        <v>0</v>
      </c>
      <c r="CE98" s="40">
        <f t="shared" si="727"/>
        <v>0</v>
      </c>
      <c r="CF98" s="40">
        <f t="shared" si="727"/>
        <v>0</v>
      </c>
      <c r="CG98" s="37">
        <f t="shared" si="669"/>
        <v>0</v>
      </c>
      <c r="CH98" s="57" t="str">
        <f t="shared" si="670"/>
        <v>нд</v>
      </c>
      <c r="CI98" s="37">
        <f t="shared" si="671"/>
        <v>0</v>
      </c>
      <c r="CJ98" s="37" t="str">
        <f t="shared" si="672"/>
        <v>нд</v>
      </c>
      <c r="CK98" s="69" t="s">
        <v>345</v>
      </c>
    </row>
    <row r="99" spans="1:89" s="84" customFormat="1" ht="31.5">
      <c r="A99" s="85" t="s">
        <v>132</v>
      </c>
      <c r="B99" s="86" t="s">
        <v>133</v>
      </c>
      <c r="C99" s="15" t="s">
        <v>18</v>
      </c>
      <c r="D99" s="42">
        <v>0</v>
      </c>
      <c r="E99" s="37">
        <f t="shared" si="662"/>
        <v>0</v>
      </c>
      <c r="F99" s="37">
        <f t="shared" si="663"/>
        <v>0</v>
      </c>
      <c r="G99" s="37">
        <f t="shared" si="664"/>
        <v>0</v>
      </c>
      <c r="H99" s="37">
        <f t="shared" si="665"/>
        <v>0</v>
      </c>
      <c r="I99" s="37">
        <f t="shared" si="665"/>
        <v>0</v>
      </c>
      <c r="J99" s="37">
        <f t="shared" si="666"/>
        <v>0</v>
      </c>
      <c r="K99" s="37">
        <f t="shared" si="667"/>
        <v>0</v>
      </c>
      <c r="L99" s="37">
        <f t="shared" si="668"/>
        <v>0</v>
      </c>
      <c r="M99" s="37">
        <v>0</v>
      </c>
      <c r="N99" s="37">
        <v>0</v>
      </c>
      <c r="O99" s="37">
        <v>0</v>
      </c>
      <c r="P99" s="37">
        <v>0</v>
      </c>
      <c r="Q99" s="37">
        <v>0</v>
      </c>
      <c r="R99" s="37">
        <v>0</v>
      </c>
      <c r="S99" s="37">
        <v>0</v>
      </c>
      <c r="T99" s="37">
        <v>0</v>
      </c>
      <c r="U99" s="37">
        <v>0</v>
      </c>
      <c r="V99" s="37">
        <v>0</v>
      </c>
      <c r="W99" s="37">
        <v>0</v>
      </c>
      <c r="X99" s="37">
        <v>0</v>
      </c>
      <c r="Y99" s="37">
        <v>0</v>
      </c>
      <c r="Z99" s="37">
        <v>0</v>
      </c>
      <c r="AA99" s="37">
        <v>0</v>
      </c>
      <c r="AB99" s="37">
        <v>0</v>
      </c>
      <c r="AC99" s="37">
        <v>0</v>
      </c>
      <c r="AD99" s="37">
        <v>0</v>
      </c>
      <c r="AE99" s="37">
        <v>0</v>
      </c>
      <c r="AF99" s="37">
        <v>0</v>
      </c>
      <c r="AG99" s="37">
        <v>0</v>
      </c>
      <c r="AH99" s="37">
        <v>0</v>
      </c>
      <c r="AI99" s="37">
        <v>0</v>
      </c>
      <c r="AJ99" s="37">
        <v>0</v>
      </c>
      <c r="AK99" s="83">
        <v>0</v>
      </c>
      <c r="AL99" s="83">
        <v>0</v>
      </c>
      <c r="AM99" s="83">
        <v>0</v>
      </c>
      <c r="AN99" s="83">
        <v>0</v>
      </c>
      <c r="AO99" s="83">
        <v>0</v>
      </c>
      <c r="AP99" s="83">
        <v>0</v>
      </c>
      <c r="AQ99" s="83">
        <v>0</v>
      </c>
      <c r="AR99" s="83">
        <v>0</v>
      </c>
      <c r="AS99" s="40">
        <f t="shared" si="548"/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37">
        <f t="shared" si="669"/>
        <v>0</v>
      </c>
      <c r="CH99" s="57" t="str">
        <f t="shared" si="670"/>
        <v>нд</v>
      </c>
      <c r="CI99" s="37">
        <f t="shared" si="671"/>
        <v>0</v>
      </c>
      <c r="CJ99" s="37" t="str">
        <f t="shared" si="672"/>
        <v>нд</v>
      </c>
      <c r="CK99" s="69" t="s">
        <v>345</v>
      </c>
    </row>
    <row r="100" spans="1:89" s="84" customFormat="1" ht="31.5">
      <c r="A100" s="85" t="s">
        <v>134</v>
      </c>
      <c r="B100" s="86" t="s">
        <v>133</v>
      </c>
      <c r="C100" s="15" t="s">
        <v>18</v>
      </c>
      <c r="D100" s="42">
        <v>0</v>
      </c>
      <c r="E100" s="37">
        <f t="shared" si="662"/>
        <v>0</v>
      </c>
      <c r="F100" s="37">
        <f t="shared" si="663"/>
        <v>0</v>
      </c>
      <c r="G100" s="37">
        <f t="shared" si="664"/>
        <v>0</v>
      </c>
      <c r="H100" s="37">
        <f t="shared" si="665"/>
        <v>0</v>
      </c>
      <c r="I100" s="37">
        <f t="shared" si="665"/>
        <v>0</v>
      </c>
      <c r="J100" s="37">
        <f t="shared" si="666"/>
        <v>0</v>
      </c>
      <c r="K100" s="37">
        <f t="shared" si="667"/>
        <v>0</v>
      </c>
      <c r="L100" s="37">
        <f t="shared" si="668"/>
        <v>0</v>
      </c>
      <c r="M100" s="37">
        <v>0</v>
      </c>
      <c r="N100" s="37">
        <v>0</v>
      </c>
      <c r="O100" s="37">
        <v>0</v>
      </c>
      <c r="P100" s="37">
        <v>0</v>
      </c>
      <c r="Q100" s="37">
        <v>0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v>0</v>
      </c>
      <c r="AC100" s="37">
        <v>0</v>
      </c>
      <c r="AD100" s="37">
        <v>0</v>
      </c>
      <c r="AE100" s="37">
        <v>0</v>
      </c>
      <c r="AF100" s="37">
        <v>0</v>
      </c>
      <c r="AG100" s="37">
        <v>0</v>
      </c>
      <c r="AH100" s="37">
        <v>0</v>
      </c>
      <c r="AI100" s="37">
        <v>0</v>
      </c>
      <c r="AJ100" s="37">
        <v>0</v>
      </c>
      <c r="AK100" s="83">
        <v>0</v>
      </c>
      <c r="AL100" s="83">
        <v>0</v>
      </c>
      <c r="AM100" s="83">
        <v>0</v>
      </c>
      <c r="AN100" s="83">
        <v>0</v>
      </c>
      <c r="AO100" s="83">
        <v>0</v>
      </c>
      <c r="AP100" s="83">
        <v>0</v>
      </c>
      <c r="AQ100" s="83">
        <v>0</v>
      </c>
      <c r="AR100" s="83">
        <v>0</v>
      </c>
      <c r="AS100" s="40">
        <f t="shared" si="548"/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37">
        <f t="shared" si="669"/>
        <v>0</v>
      </c>
      <c r="CH100" s="57" t="str">
        <f t="shared" si="670"/>
        <v>нд</v>
      </c>
      <c r="CI100" s="37">
        <f t="shared" si="671"/>
        <v>0</v>
      </c>
      <c r="CJ100" s="37" t="str">
        <f t="shared" si="672"/>
        <v>нд</v>
      </c>
      <c r="CK100" s="69" t="s">
        <v>345</v>
      </c>
    </row>
    <row r="101" spans="1:89" s="84" customFormat="1" ht="47.25">
      <c r="A101" s="85" t="s">
        <v>135</v>
      </c>
      <c r="B101" s="81" t="s">
        <v>136</v>
      </c>
      <c r="C101" s="15" t="s">
        <v>18</v>
      </c>
      <c r="D101" s="42">
        <v>0</v>
      </c>
      <c r="E101" s="37">
        <f t="shared" si="662"/>
        <v>0</v>
      </c>
      <c r="F101" s="37">
        <f t="shared" si="663"/>
        <v>0</v>
      </c>
      <c r="G101" s="37">
        <f t="shared" si="664"/>
        <v>0</v>
      </c>
      <c r="H101" s="37">
        <f t="shared" si="665"/>
        <v>0</v>
      </c>
      <c r="I101" s="37">
        <f t="shared" si="665"/>
        <v>0</v>
      </c>
      <c r="J101" s="37">
        <f t="shared" si="666"/>
        <v>0</v>
      </c>
      <c r="K101" s="37">
        <f t="shared" si="667"/>
        <v>0</v>
      </c>
      <c r="L101" s="37">
        <f t="shared" si="668"/>
        <v>0</v>
      </c>
      <c r="M101" s="37">
        <v>0</v>
      </c>
      <c r="N101" s="37">
        <v>0</v>
      </c>
      <c r="O101" s="37">
        <v>0</v>
      </c>
      <c r="P101" s="37">
        <v>0</v>
      </c>
      <c r="Q101" s="37">
        <v>0</v>
      </c>
      <c r="R101" s="37">
        <v>0</v>
      </c>
      <c r="S101" s="37">
        <v>0</v>
      </c>
      <c r="T101" s="37">
        <v>0</v>
      </c>
      <c r="U101" s="37">
        <v>0</v>
      </c>
      <c r="V101" s="37">
        <v>0</v>
      </c>
      <c r="W101" s="37">
        <v>0</v>
      </c>
      <c r="X101" s="37">
        <v>0</v>
      </c>
      <c r="Y101" s="37">
        <v>0</v>
      </c>
      <c r="Z101" s="37">
        <v>0</v>
      </c>
      <c r="AA101" s="37">
        <v>0</v>
      </c>
      <c r="AB101" s="37">
        <v>0</v>
      </c>
      <c r="AC101" s="37">
        <v>0</v>
      </c>
      <c r="AD101" s="37">
        <v>0</v>
      </c>
      <c r="AE101" s="37">
        <v>0</v>
      </c>
      <c r="AF101" s="37">
        <v>0</v>
      </c>
      <c r="AG101" s="37">
        <v>0</v>
      </c>
      <c r="AH101" s="37">
        <v>0</v>
      </c>
      <c r="AI101" s="37">
        <v>0</v>
      </c>
      <c r="AJ101" s="37">
        <v>0</v>
      </c>
      <c r="AK101" s="83">
        <v>0</v>
      </c>
      <c r="AL101" s="83">
        <v>0</v>
      </c>
      <c r="AM101" s="83">
        <v>0</v>
      </c>
      <c r="AN101" s="83">
        <v>0</v>
      </c>
      <c r="AO101" s="83">
        <v>0</v>
      </c>
      <c r="AP101" s="83">
        <v>0</v>
      </c>
      <c r="AQ101" s="83">
        <v>0</v>
      </c>
      <c r="AR101" s="83">
        <v>0</v>
      </c>
      <c r="AS101" s="40">
        <f t="shared" si="548"/>
        <v>0</v>
      </c>
      <c r="AT101" s="40">
        <f t="shared" ref="AT101:BA101" si="731">SUM(AT102:AT103)</f>
        <v>0</v>
      </c>
      <c r="AU101" s="40">
        <f t="shared" si="731"/>
        <v>0</v>
      </c>
      <c r="AV101" s="40">
        <f t="shared" si="731"/>
        <v>0</v>
      </c>
      <c r="AW101" s="40">
        <f t="shared" ref="AW101" si="732">SUM(AW102:AW103)</f>
        <v>0</v>
      </c>
      <c r="AX101" s="40">
        <f t="shared" si="731"/>
        <v>0</v>
      </c>
      <c r="AY101" s="40">
        <f t="shared" si="731"/>
        <v>0</v>
      </c>
      <c r="AZ101" s="40">
        <f t="shared" si="731"/>
        <v>0</v>
      </c>
      <c r="BA101" s="40">
        <f t="shared" si="731"/>
        <v>0</v>
      </c>
      <c r="BB101" s="40">
        <f t="shared" ref="BB101" si="733">SUM(BB102:BB103)</f>
        <v>0</v>
      </c>
      <c r="BC101" s="40">
        <f t="shared" ref="BC101:BH101" si="734">SUM(BC102:BC103)</f>
        <v>0</v>
      </c>
      <c r="BD101" s="40">
        <f t="shared" si="734"/>
        <v>0</v>
      </c>
      <c r="BE101" s="40">
        <f t="shared" ref="BE101" si="735">SUM(BE102:BE103)</f>
        <v>0</v>
      </c>
      <c r="BF101" s="40">
        <f t="shared" si="734"/>
        <v>0</v>
      </c>
      <c r="BG101" s="40">
        <f t="shared" si="734"/>
        <v>0</v>
      </c>
      <c r="BH101" s="40">
        <f t="shared" si="734"/>
        <v>0</v>
      </c>
      <c r="BI101" s="40">
        <f t="shared" ref="BI101:CF101" si="736">SUM(BI102:BI103)</f>
        <v>0</v>
      </c>
      <c r="BJ101" s="40">
        <f t="shared" si="736"/>
        <v>0</v>
      </c>
      <c r="BK101" s="40">
        <f t="shared" si="736"/>
        <v>0</v>
      </c>
      <c r="BL101" s="40">
        <f t="shared" si="736"/>
        <v>0</v>
      </c>
      <c r="BM101" s="40">
        <f t="shared" ref="BM101" si="737">SUM(BM102:BM103)</f>
        <v>0</v>
      </c>
      <c r="BN101" s="40">
        <f t="shared" si="736"/>
        <v>0</v>
      </c>
      <c r="BO101" s="40">
        <f t="shared" si="736"/>
        <v>0</v>
      </c>
      <c r="BP101" s="40">
        <f t="shared" si="736"/>
        <v>0</v>
      </c>
      <c r="BQ101" s="40">
        <f t="shared" si="736"/>
        <v>0</v>
      </c>
      <c r="BR101" s="40">
        <f t="shared" si="736"/>
        <v>0</v>
      </c>
      <c r="BS101" s="40">
        <f t="shared" si="736"/>
        <v>0</v>
      </c>
      <c r="BT101" s="40">
        <f t="shared" si="736"/>
        <v>0</v>
      </c>
      <c r="BU101" s="40">
        <f t="shared" ref="BU101" si="738">SUM(BU102:BU103)</f>
        <v>0</v>
      </c>
      <c r="BV101" s="40">
        <f t="shared" si="736"/>
        <v>0</v>
      </c>
      <c r="BW101" s="40">
        <f t="shared" si="736"/>
        <v>0</v>
      </c>
      <c r="BX101" s="40">
        <f t="shared" si="736"/>
        <v>0</v>
      </c>
      <c r="BY101" s="40">
        <f t="shared" si="736"/>
        <v>0</v>
      </c>
      <c r="BZ101" s="40">
        <f t="shared" si="736"/>
        <v>0</v>
      </c>
      <c r="CA101" s="40">
        <f t="shared" si="736"/>
        <v>0</v>
      </c>
      <c r="CB101" s="40">
        <f t="shared" si="736"/>
        <v>0</v>
      </c>
      <c r="CC101" s="40">
        <f t="shared" ref="CC101" si="739">SUM(CC102:CC103)</f>
        <v>0</v>
      </c>
      <c r="CD101" s="40">
        <f t="shared" si="736"/>
        <v>0</v>
      </c>
      <c r="CE101" s="40">
        <f t="shared" si="736"/>
        <v>0</v>
      </c>
      <c r="CF101" s="40">
        <f t="shared" si="736"/>
        <v>0</v>
      </c>
      <c r="CG101" s="37">
        <f t="shared" si="669"/>
        <v>0</v>
      </c>
      <c r="CH101" s="57" t="str">
        <f t="shared" si="670"/>
        <v>нд</v>
      </c>
      <c r="CI101" s="37">
        <f t="shared" si="671"/>
        <v>0</v>
      </c>
      <c r="CJ101" s="37" t="str">
        <f t="shared" si="672"/>
        <v>нд</v>
      </c>
      <c r="CK101" s="69" t="s">
        <v>345</v>
      </c>
    </row>
    <row r="102" spans="1:89" s="84" customFormat="1" ht="31.5">
      <c r="A102" s="85" t="s">
        <v>137</v>
      </c>
      <c r="B102" s="86" t="s">
        <v>138</v>
      </c>
      <c r="C102" s="15" t="s">
        <v>18</v>
      </c>
      <c r="D102" s="42">
        <v>0</v>
      </c>
      <c r="E102" s="37">
        <f t="shared" si="662"/>
        <v>0</v>
      </c>
      <c r="F102" s="37">
        <f t="shared" si="663"/>
        <v>0</v>
      </c>
      <c r="G102" s="37">
        <f t="shared" si="664"/>
        <v>0</v>
      </c>
      <c r="H102" s="37">
        <f t="shared" si="665"/>
        <v>0</v>
      </c>
      <c r="I102" s="37">
        <f t="shared" si="665"/>
        <v>0</v>
      </c>
      <c r="J102" s="37">
        <f t="shared" si="666"/>
        <v>0</v>
      </c>
      <c r="K102" s="37">
        <f t="shared" si="667"/>
        <v>0</v>
      </c>
      <c r="L102" s="37">
        <f t="shared" si="668"/>
        <v>0</v>
      </c>
      <c r="M102" s="37">
        <v>0</v>
      </c>
      <c r="N102" s="37">
        <v>0</v>
      </c>
      <c r="O102" s="37">
        <v>0</v>
      </c>
      <c r="P102" s="37">
        <v>0</v>
      </c>
      <c r="Q102" s="37">
        <v>0</v>
      </c>
      <c r="R102" s="37">
        <v>0</v>
      </c>
      <c r="S102" s="37">
        <v>0</v>
      </c>
      <c r="T102" s="37">
        <v>0</v>
      </c>
      <c r="U102" s="37">
        <v>0</v>
      </c>
      <c r="V102" s="37">
        <v>0</v>
      </c>
      <c r="W102" s="37">
        <v>0</v>
      </c>
      <c r="X102" s="37">
        <v>0</v>
      </c>
      <c r="Y102" s="37">
        <v>0</v>
      </c>
      <c r="Z102" s="37">
        <v>0</v>
      </c>
      <c r="AA102" s="37">
        <v>0</v>
      </c>
      <c r="AB102" s="37">
        <v>0</v>
      </c>
      <c r="AC102" s="37">
        <v>0</v>
      </c>
      <c r="AD102" s="37">
        <v>0</v>
      </c>
      <c r="AE102" s="37">
        <v>0</v>
      </c>
      <c r="AF102" s="37">
        <v>0</v>
      </c>
      <c r="AG102" s="37">
        <v>0</v>
      </c>
      <c r="AH102" s="37">
        <v>0</v>
      </c>
      <c r="AI102" s="37">
        <v>0</v>
      </c>
      <c r="AJ102" s="37">
        <v>0</v>
      </c>
      <c r="AK102" s="83">
        <v>0</v>
      </c>
      <c r="AL102" s="83">
        <v>0</v>
      </c>
      <c r="AM102" s="83">
        <v>0</v>
      </c>
      <c r="AN102" s="83">
        <v>0</v>
      </c>
      <c r="AO102" s="83">
        <v>0</v>
      </c>
      <c r="AP102" s="83">
        <v>0</v>
      </c>
      <c r="AQ102" s="83">
        <v>0</v>
      </c>
      <c r="AR102" s="83">
        <v>0</v>
      </c>
      <c r="AS102" s="40">
        <f t="shared" si="548"/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0</v>
      </c>
      <c r="BO102" s="40">
        <v>0</v>
      </c>
      <c r="BP102" s="40">
        <v>0</v>
      </c>
      <c r="BQ102" s="40">
        <v>0</v>
      </c>
      <c r="BR102" s="40">
        <v>0</v>
      </c>
      <c r="BS102" s="40">
        <v>0</v>
      </c>
      <c r="BT102" s="40">
        <v>0</v>
      </c>
      <c r="BU102" s="40">
        <v>0</v>
      </c>
      <c r="BV102" s="40">
        <v>0</v>
      </c>
      <c r="BW102" s="40">
        <v>0</v>
      </c>
      <c r="BX102" s="40">
        <v>0</v>
      </c>
      <c r="BY102" s="40">
        <v>0</v>
      </c>
      <c r="BZ102" s="40">
        <v>0</v>
      </c>
      <c r="CA102" s="40">
        <v>0</v>
      </c>
      <c r="CB102" s="40">
        <v>0</v>
      </c>
      <c r="CC102" s="40">
        <v>0</v>
      </c>
      <c r="CD102" s="40">
        <v>0</v>
      </c>
      <c r="CE102" s="40">
        <v>0</v>
      </c>
      <c r="CF102" s="40">
        <v>0</v>
      </c>
      <c r="CG102" s="37">
        <f t="shared" si="669"/>
        <v>0</v>
      </c>
      <c r="CH102" s="57" t="str">
        <f t="shared" si="670"/>
        <v>нд</v>
      </c>
      <c r="CI102" s="37">
        <f t="shared" si="671"/>
        <v>0</v>
      </c>
      <c r="CJ102" s="37" t="str">
        <f t="shared" si="672"/>
        <v>нд</v>
      </c>
      <c r="CK102" s="69" t="s">
        <v>345</v>
      </c>
    </row>
    <row r="103" spans="1:89" s="84" customFormat="1" ht="31.5">
      <c r="A103" s="85" t="s">
        <v>139</v>
      </c>
      <c r="B103" s="86" t="s">
        <v>133</v>
      </c>
      <c r="C103" s="15" t="s">
        <v>18</v>
      </c>
      <c r="D103" s="42">
        <v>0</v>
      </c>
      <c r="E103" s="37">
        <f t="shared" si="662"/>
        <v>0</v>
      </c>
      <c r="F103" s="37">
        <f t="shared" si="663"/>
        <v>0</v>
      </c>
      <c r="G103" s="37">
        <f t="shared" si="664"/>
        <v>0</v>
      </c>
      <c r="H103" s="37">
        <f t="shared" si="665"/>
        <v>0</v>
      </c>
      <c r="I103" s="37">
        <f t="shared" si="665"/>
        <v>0</v>
      </c>
      <c r="J103" s="37">
        <f t="shared" si="666"/>
        <v>0</v>
      </c>
      <c r="K103" s="37">
        <f t="shared" si="667"/>
        <v>0</v>
      </c>
      <c r="L103" s="37">
        <f t="shared" si="668"/>
        <v>0</v>
      </c>
      <c r="M103" s="37">
        <v>0</v>
      </c>
      <c r="N103" s="37">
        <v>0</v>
      </c>
      <c r="O103" s="37">
        <v>0</v>
      </c>
      <c r="P103" s="37">
        <v>0</v>
      </c>
      <c r="Q103" s="37">
        <v>0</v>
      </c>
      <c r="R103" s="37">
        <v>0</v>
      </c>
      <c r="S103" s="37">
        <v>0</v>
      </c>
      <c r="T103" s="37">
        <v>0</v>
      </c>
      <c r="U103" s="37">
        <v>0</v>
      </c>
      <c r="V103" s="37">
        <v>0</v>
      </c>
      <c r="W103" s="37">
        <v>0</v>
      </c>
      <c r="X103" s="37">
        <v>0</v>
      </c>
      <c r="Y103" s="37">
        <v>0</v>
      </c>
      <c r="Z103" s="37">
        <v>0</v>
      </c>
      <c r="AA103" s="37">
        <v>0</v>
      </c>
      <c r="AB103" s="37">
        <v>0</v>
      </c>
      <c r="AC103" s="37">
        <v>0</v>
      </c>
      <c r="AD103" s="37">
        <v>0</v>
      </c>
      <c r="AE103" s="37">
        <v>0</v>
      </c>
      <c r="AF103" s="37">
        <v>0</v>
      </c>
      <c r="AG103" s="37">
        <v>0</v>
      </c>
      <c r="AH103" s="37">
        <v>0</v>
      </c>
      <c r="AI103" s="37">
        <v>0</v>
      </c>
      <c r="AJ103" s="37">
        <v>0</v>
      </c>
      <c r="AK103" s="83">
        <v>0</v>
      </c>
      <c r="AL103" s="83">
        <v>0</v>
      </c>
      <c r="AM103" s="83">
        <v>0</v>
      </c>
      <c r="AN103" s="83">
        <v>0</v>
      </c>
      <c r="AO103" s="83">
        <v>0</v>
      </c>
      <c r="AP103" s="83">
        <v>0</v>
      </c>
      <c r="AQ103" s="83">
        <v>0</v>
      </c>
      <c r="AR103" s="83">
        <v>0</v>
      </c>
      <c r="AS103" s="40">
        <f t="shared" si="548"/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0</v>
      </c>
      <c r="BO103" s="40">
        <v>0</v>
      </c>
      <c r="BP103" s="40">
        <v>0</v>
      </c>
      <c r="BQ103" s="40">
        <v>0</v>
      </c>
      <c r="BR103" s="40">
        <v>0</v>
      </c>
      <c r="BS103" s="40">
        <v>0</v>
      </c>
      <c r="BT103" s="40">
        <v>0</v>
      </c>
      <c r="BU103" s="40">
        <v>0</v>
      </c>
      <c r="BV103" s="40">
        <v>0</v>
      </c>
      <c r="BW103" s="40">
        <v>0</v>
      </c>
      <c r="BX103" s="40">
        <v>0</v>
      </c>
      <c r="BY103" s="40">
        <v>0</v>
      </c>
      <c r="BZ103" s="40">
        <v>0</v>
      </c>
      <c r="CA103" s="40">
        <v>0</v>
      </c>
      <c r="CB103" s="40">
        <v>0</v>
      </c>
      <c r="CC103" s="40">
        <v>0</v>
      </c>
      <c r="CD103" s="40">
        <v>0</v>
      </c>
      <c r="CE103" s="40">
        <v>0</v>
      </c>
      <c r="CF103" s="40">
        <v>0</v>
      </c>
      <c r="CG103" s="37">
        <f t="shared" si="669"/>
        <v>0</v>
      </c>
      <c r="CH103" s="57" t="str">
        <f t="shared" si="670"/>
        <v>нд</v>
      </c>
      <c r="CI103" s="37">
        <f t="shared" si="671"/>
        <v>0</v>
      </c>
      <c r="CJ103" s="37" t="str">
        <f t="shared" si="672"/>
        <v>нд</v>
      </c>
      <c r="CK103" s="69" t="s">
        <v>345</v>
      </c>
    </row>
    <row r="104" spans="1:89" s="84" customFormat="1" ht="47.25">
      <c r="A104" s="85" t="s">
        <v>140</v>
      </c>
      <c r="B104" s="81" t="s">
        <v>141</v>
      </c>
      <c r="C104" s="15" t="s">
        <v>18</v>
      </c>
      <c r="D104" s="42">
        <v>0</v>
      </c>
      <c r="E104" s="37">
        <f t="shared" si="662"/>
        <v>0</v>
      </c>
      <c r="F104" s="37">
        <f t="shared" si="663"/>
        <v>0</v>
      </c>
      <c r="G104" s="37">
        <f t="shared" si="664"/>
        <v>0</v>
      </c>
      <c r="H104" s="37">
        <f t="shared" si="665"/>
        <v>0</v>
      </c>
      <c r="I104" s="37">
        <f t="shared" si="665"/>
        <v>0</v>
      </c>
      <c r="J104" s="37">
        <f t="shared" si="666"/>
        <v>0</v>
      </c>
      <c r="K104" s="37">
        <f t="shared" si="667"/>
        <v>0</v>
      </c>
      <c r="L104" s="37">
        <f t="shared" si="668"/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37">
        <v>0</v>
      </c>
      <c r="AJ104" s="37">
        <v>0</v>
      </c>
      <c r="AK104" s="83">
        <v>0</v>
      </c>
      <c r="AL104" s="83">
        <v>0</v>
      </c>
      <c r="AM104" s="83">
        <v>0</v>
      </c>
      <c r="AN104" s="83">
        <v>0</v>
      </c>
      <c r="AO104" s="83">
        <v>0</v>
      </c>
      <c r="AP104" s="83">
        <v>0</v>
      </c>
      <c r="AQ104" s="83">
        <v>0</v>
      </c>
      <c r="AR104" s="83">
        <v>0</v>
      </c>
      <c r="AS104" s="40">
        <f t="shared" si="548"/>
        <v>0</v>
      </c>
      <c r="AT104" s="40">
        <f t="shared" ref="AT104:BA104" si="740">SUM(AT105:AT109)</f>
        <v>0</v>
      </c>
      <c r="AU104" s="40">
        <f t="shared" si="740"/>
        <v>0</v>
      </c>
      <c r="AV104" s="40">
        <f t="shared" si="740"/>
        <v>0</v>
      </c>
      <c r="AW104" s="40">
        <f t="shared" ref="AW104" si="741">SUM(AW105:AW109)</f>
        <v>0</v>
      </c>
      <c r="AX104" s="40">
        <f t="shared" si="740"/>
        <v>0</v>
      </c>
      <c r="AY104" s="40">
        <f t="shared" si="740"/>
        <v>0</v>
      </c>
      <c r="AZ104" s="40">
        <f t="shared" si="740"/>
        <v>0</v>
      </c>
      <c r="BA104" s="40">
        <f t="shared" si="740"/>
        <v>0</v>
      </c>
      <c r="BB104" s="40">
        <f t="shared" ref="BB104:BH104" si="742">SUM(BB105:BB109)</f>
        <v>0</v>
      </c>
      <c r="BC104" s="40">
        <f t="shared" si="742"/>
        <v>0</v>
      </c>
      <c r="BD104" s="40">
        <f t="shared" si="742"/>
        <v>0</v>
      </c>
      <c r="BE104" s="40">
        <f t="shared" ref="BE104" si="743">SUM(BE105:BE109)</f>
        <v>0</v>
      </c>
      <c r="BF104" s="40">
        <f t="shared" si="742"/>
        <v>0</v>
      </c>
      <c r="BG104" s="40">
        <f t="shared" si="742"/>
        <v>0</v>
      </c>
      <c r="BH104" s="40">
        <f t="shared" si="742"/>
        <v>0</v>
      </c>
      <c r="BI104" s="40">
        <f t="shared" ref="BI104:CF104" si="744">SUM(BI105:BI109)</f>
        <v>0</v>
      </c>
      <c r="BJ104" s="40">
        <f t="shared" si="744"/>
        <v>0</v>
      </c>
      <c r="BK104" s="40">
        <f t="shared" si="744"/>
        <v>0</v>
      </c>
      <c r="BL104" s="40">
        <f t="shared" si="744"/>
        <v>0</v>
      </c>
      <c r="BM104" s="40">
        <f t="shared" ref="BM104" si="745">SUM(BM105:BM109)</f>
        <v>0</v>
      </c>
      <c r="BN104" s="40">
        <f t="shared" si="744"/>
        <v>0</v>
      </c>
      <c r="BO104" s="40">
        <f t="shared" si="744"/>
        <v>0</v>
      </c>
      <c r="BP104" s="40">
        <f t="shared" si="744"/>
        <v>0</v>
      </c>
      <c r="BQ104" s="40">
        <f t="shared" si="744"/>
        <v>0</v>
      </c>
      <c r="BR104" s="40">
        <f t="shared" si="744"/>
        <v>0</v>
      </c>
      <c r="BS104" s="40">
        <f t="shared" si="744"/>
        <v>0</v>
      </c>
      <c r="BT104" s="40">
        <f t="shared" si="744"/>
        <v>0</v>
      </c>
      <c r="BU104" s="40">
        <f t="shared" ref="BU104" si="746">SUM(BU105:BU109)</f>
        <v>0</v>
      </c>
      <c r="BV104" s="40">
        <f t="shared" si="744"/>
        <v>0</v>
      </c>
      <c r="BW104" s="40">
        <f t="shared" si="744"/>
        <v>0</v>
      </c>
      <c r="BX104" s="40">
        <f t="shared" si="744"/>
        <v>0</v>
      </c>
      <c r="BY104" s="40">
        <f t="shared" si="744"/>
        <v>0</v>
      </c>
      <c r="BZ104" s="40">
        <f t="shared" si="744"/>
        <v>0</v>
      </c>
      <c r="CA104" s="40">
        <f t="shared" si="744"/>
        <v>0</v>
      </c>
      <c r="CB104" s="40">
        <f t="shared" si="744"/>
        <v>0</v>
      </c>
      <c r="CC104" s="40">
        <f t="shared" ref="CC104" si="747">SUM(CC105:CC109)</f>
        <v>0</v>
      </c>
      <c r="CD104" s="40">
        <f t="shared" si="744"/>
        <v>0</v>
      </c>
      <c r="CE104" s="40">
        <f t="shared" si="744"/>
        <v>0</v>
      </c>
      <c r="CF104" s="40">
        <f t="shared" si="744"/>
        <v>0</v>
      </c>
      <c r="CG104" s="37">
        <f t="shared" si="669"/>
        <v>0</v>
      </c>
      <c r="CH104" s="57" t="str">
        <f t="shared" si="670"/>
        <v>нд</v>
      </c>
      <c r="CI104" s="37">
        <f t="shared" si="671"/>
        <v>0</v>
      </c>
      <c r="CJ104" s="37" t="str">
        <f t="shared" si="672"/>
        <v>нд</v>
      </c>
      <c r="CK104" s="69" t="s">
        <v>345</v>
      </c>
    </row>
    <row r="105" spans="1:89" s="84" customFormat="1" ht="78.75">
      <c r="A105" s="85" t="s">
        <v>142</v>
      </c>
      <c r="B105" s="81" t="s">
        <v>143</v>
      </c>
      <c r="C105" s="15" t="s">
        <v>18</v>
      </c>
      <c r="D105" s="42">
        <v>0</v>
      </c>
      <c r="E105" s="37">
        <f t="shared" si="662"/>
        <v>0</v>
      </c>
      <c r="F105" s="37">
        <f t="shared" si="663"/>
        <v>0</v>
      </c>
      <c r="G105" s="37">
        <f t="shared" si="664"/>
        <v>0</v>
      </c>
      <c r="H105" s="37">
        <f t="shared" si="665"/>
        <v>0</v>
      </c>
      <c r="I105" s="37">
        <f t="shared" si="665"/>
        <v>0</v>
      </c>
      <c r="J105" s="37">
        <f t="shared" si="666"/>
        <v>0</v>
      </c>
      <c r="K105" s="37">
        <f t="shared" si="667"/>
        <v>0</v>
      </c>
      <c r="L105" s="37">
        <f t="shared" si="668"/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0</v>
      </c>
      <c r="AA105" s="37">
        <v>0</v>
      </c>
      <c r="AB105" s="37">
        <v>0</v>
      </c>
      <c r="AC105" s="37">
        <v>0</v>
      </c>
      <c r="AD105" s="37">
        <v>0</v>
      </c>
      <c r="AE105" s="37">
        <v>0</v>
      </c>
      <c r="AF105" s="37">
        <v>0</v>
      </c>
      <c r="AG105" s="37">
        <v>0</v>
      </c>
      <c r="AH105" s="37">
        <v>0</v>
      </c>
      <c r="AI105" s="37">
        <v>0</v>
      </c>
      <c r="AJ105" s="37">
        <v>0</v>
      </c>
      <c r="AK105" s="83">
        <v>0</v>
      </c>
      <c r="AL105" s="83">
        <v>0</v>
      </c>
      <c r="AM105" s="83">
        <v>0</v>
      </c>
      <c r="AN105" s="83">
        <v>0</v>
      </c>
      <c r="AO105" s="83">
        <v>0</v>
      </c>
      <c r="AP105" s="83">
        <v>0</v>
      </c>
      <c r="AQ105" s="83">
        <v>0</v>
      </c>
      <c r="AR105" s="83">
        <v>0</v>
      </c>
      <c r="AS105" s="40">
        <f t="shared" si="548"/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0</v>
      </c>
      <c r="BO105" s="40">
        <v>0</v>
      </c>
      <c r="BP105" s="40">
        <v>0</v>
      </c>
      <c r="BQ105" s="40">
        <v>0</v>
      </c>
      <c r="BR105" s="40">
        <v>0</v>
      </c>
      <c r="BS105" s="40">
        <v>0</v>
      </c>
      <c r="BT105" s="40">
        <v>0</v>
      </c>
      <c r="BU105" s="40">
        <v>0</v>
      </c>
      <c r="BV105" s="40">
        <v>0</v>
      </c>
      <c r="BW105" s="40">
        <v>0</v>
      </c>
      <c r="BX105" s="40">
        <v>0</v>
      </c>
      <c r="BY105" s="40">
        <v>0</v>
      </c>
      <c r="BZ105" s="40">
        <v>0</v>
      </c>
      <c r="CA105" s="40">
        <v>0</v>
      </c>
      <c r="CB105" s="40">
        <v>0</v>
      </c>
      <c r="CC105" s="40">
        <v>0</v>
      </c>
      <c r="CD105" s="40">
        <v>0</v>
      </c>
      <c r="CE105" s="40">
        <v>0</v>
      </c>
      <c r="CF105" s="40">
        <v>0</v>
      </c>
      <c r="CG105" s="37">
        <f t="shared" si="669"/>
        <v>0</v>
      </c>
      <c r="CH105" s="57" t="str">
        <f t="shared" si="670"/>
        <v>нд</v>
      </c>
      <c r="CI105" s="37">
        <f t="shared" si="671"/>
        <v>0</v>
      </c>
      <c r="CJ105" s="37" t="str">
        <f t="shared" si="672"/>
        <v>нд</v>
      </c>
      <c r="CK105" s="69" t="s">
        <v>345</v>
      </c>
    </row>
    <row r="106" spans="1:89" s="84" customFormat="1" ht="78.75">
      <c r="A106" s="85" t="s">
        <v>144</v>
      </c>
      <c r="B106" s="81" t="s">
        <v>145</v>
      </c>
      <c r="C106" s="15" t="s">
        <v>18</v>
      </c>
      <c r="D106" s="42">
        <v>0</v>
      </c>
      <c r="E106" s="37">
        <f t="shared" si="662"/>
        <v>0</v>
      </c>
      <c r="F106" s="37">
        <f t="shared" si="663"/>
        <v>0</v>
      </c>
      <c r="G106" s="37">
        <f t="shared" si="664"/>
        <v>0</v>
      </c>
      <c r="H106" s="37">
        <f t="shared" si="665"/>
        <v>0</v>
      </c>
      <c r="I106" s="37">
        <f t="shared" si="665"/>
        <v>0</v>
      </c>
      <c r="J106" s="37">
        <f t="shared" si="666"/>
        <v>0</v>
      </c>
      <c r="K106" s="37">
        <f t="shared" si="667"/>
        <v>0</v>
      </c>
      <c r="L106" s="37">
        <f t="shared" si="668"/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v>0</v>
      </c>
      <c r="AC106" s="37">
        <v>0</v>
      </c>
      <c r="AD106" s="37">
        <v>0</v>
      </c>
      <c r="AE106" s="37">
        <v>0</v>
      </c>
      <c r="AF106" s="37">
        <v>0</v>
      </c>
      <c r="AG106" s="37">
        <v>0</v>
      </c>
      <c r="AH106" s="37">
        <v>0</v>
      </c>
      <c r="AI106" s="37">
        <v>0</v>
      </c>
      <c r="AJ106" s="37">
        <v>0</v>
      </c>
      <c r="AK106" s="83">
        <v>0</v>
      </c>
      <c r="AL106" s="83">
        <v>0</v>
      </c>
      <c r="AM106" s="83">
        <v>0</v>
      </c>
      <c r="AN106" s="83">
        <v>0</v>
      </c>
      <c r="AO106" s="83">
        <v>0</v>
      </c>
      <c r="AP106" s="83">
        <v>0</v>
      </c>
      <c r="AQ106" s="83">
        <v>0</v>
      </c>
      <c r="AR106" s="83">
        <v>0</v>
      </c>
      <c r="AS106" s="40">
        <f t="shared" si="548"/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0</v>
      </c>
      <c r="BO106" s="40">
        <v>0</v>
      </c>
      <c r="BP106" s="40">
        <v>0</v>
      </c>
      <c r="BQ106" s="40">
        <v>0</v>
      </c>
      <c r="BR106" s="40">
        <v>0</v>
      </c>
      <c r="BS106" s="40">
        <v>0</v>
      </c>
      <c r="BT106" s="40">
        <v>0</v>
      </c>
      <c r="BU106" s="40">
        <v>0</v>
      </c>
      <c r="BV106" s="40">
        <v>0</v>
      </c>
      <c r="BW106" s="40">
        <v>0</v>
      </c>
      <c r="BX106" s="40">
        <v>0</v>
      </c>
      <c r="BY106" s="40">
        <v>0</v>
      </c>
      <c r="BZ106" s="40">
        <v>0</v>
      </c>
      <c r="CA106" s="40">
        <v>0</v>
      </c>
      <c r="CB106" s="40">
        <v>0</v>
      </c>
      <c r="CC106" s="40">
        <v>0</v>
      </c>
      <c r="CD106" s="40">
        <v>0</v>
      </c>
      <c r="CE106" s="40">
        <v>0</v>
      </c>
      <c r="CF106" s="40">
        <v>0</v>
      </c>
      <c r="CG106" s="37">
        <f t="shared" si="669"/>
        <v>0</v>
      </c>
      <c r="CH106" s="57" t="str">
        <f t="shared" si="670"/>
        <v>нд</v>
      </c>
      <c r="CI106" s="37">
        <f t="shared" si="671"/>
        <v>0</v>
      </c>
      <c r="CJ106" s="37" t="str">
        <f t="shared" si="672"/>
        <v>нд</v>
      </c>
      <c r="CK106" s="69" t="s">
        <v>345</v>
      </c>
    </row>
    <row r="107" spans="1:89" s="84" customFormat="1" ht="63">
      <c r="A107" s="85" t="s">
        <v>146</v>
      </c>
      <c r="B107" s="81" t="s">
        <v>147</v>
      </c>
      <c r="C107" s="15" t="s">
        <v>18</v>
      </c>
      <c r="D107" s="42">
        <v>0</v>
      </c>
      <c r="E107" s="37">
        <f t="shared" si="662"/>
        <v>0</v>
      </c>
      <c r="F107" s="37">
        <f t="shared" si="663"/>
        <v>0</v>
      </c>
      <c r="G107" s="37">
        <f t="shared" si="664"/>
        <v>0</v>
      </c>
      <c r="H107" s="37">
        <f t="shared" si="665"/>
        <v>0</v>
      </c>
      <c r="I107" s="37">
        <f t="shared" si="665"/>
        <v>0</v>
      </c>
      <c r="J107" s="37">
        <f t="shared" si="666"/>
        <v>0</v>
      </c>
      <c r="K107" s="37">
        <f t="shared" si="667"/>
        <v>0</v>
      </c>
      <c r="L107" s="37">
        <f t="shared" si="668"/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D107" s="37">
        <v>0</v>
      </c>
      <c r="AE107" s="37">
        <v>0</v>
      </c>
      <c r="AF107" s="37">
        <v>0</v>
      </c>
      <c r="AG107" s="37">
        <v>0</v>
      </c>
      <c r="AH107" s="37">
        <v>0</v>
      </c>
      <c r="AI107" s="37">
        <v>0</v>
      </c>
      <c r="AJ107" s="37">
        <v>0</v>
      </c>
      <c r="AK107" s="83">
        <v>0</v>
      </c>
      <c r="AL107" s="83">
        <v>0</v>
      </c>
      <c r="AM107" s="83">
        <v>0</v>
      </c>
      <c r="AN107" s="83">
        <v>0</v>
      </c>
      <c r="AO107" s="83">
        <v>0</v>
      </c>
      <c r="AP107" s="83">
        <v>0</v>
      </c>
      <c r="AQ107" s="83">
        <v>0</v>
      </c>
      <c r="AR107" s="83">
        <v>0</v>
      </c>
      <c r="AS107" s="40">
        <f t="shared" si="548"/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37">
        <f t="shared" si="669"/>
        <v>0</v>
      </c>
      <c r="CH107" s="57" t="str">
        <f t="shared" si="670"/>
        <v>нд</v>
      </c>
      <c r="CI107" s="37">
        <f t="shared" si="671"/>
        <v>0</v>
      </c>
      <c r="CJ107" s="37" t="str">
        <f t="shared" si="672"/>
        <v>нд</v>
      </c>
      <c r="CK107" s="69" t="s">
        <v>345</v>
      </c>
    </row>
    <row r="108" spans="1:89" s="84" customFormat="1" ht="94.5">
      <c r="A108" s="85" t="s">
        <v>148</v>
      </c>
      <c r="B108" s="81" t="s">
        <v>149</v>
      </c>
      <c r="C108" s="15" t="s">
        <v>18</v>
      </c>
      <c r="D108" s="42">
        <v>0</v>
      </c>
      <c r="E108" s="37">
        <f t="shared" si="662"/>
        <v>0</v>
      </c>
      <c r="F108" s="37">
        <f t="shared" si="663"/>
        <v>0</v>
      </c>
      <c r="G108" s="37">
        <f t="shared" si="664"/>
        <v>0</v>
      </c>
      <c r="H108" s="37">
        <f t="shared" si="665"/>
        <v>0</v>
      </c>
      <c r="I108" s="37">
        <f t="shared" si="665"/>
        <v>0</v>
      </c>
      <c r="J108" s="37">
        <f t="shared" si="666"/>
        <v>0</v>
      </c>
      <c r="K108" s="37">
        <f t="shared" si="667"/>
        <v>0</v>
      </c>
      <c r="L108" s="37">
        <f t="shared" si="668"/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v>0</v>
      </c>
      <c r="AC108" s="37">
        <v>0</v>
      </c>
      <c r="AD108" s="37">
        <v>0</v>
      </c>
      <c r="AE108" s="37">
        <v>0</v>
      </c>
      <c r="AF108" s="37">
        <v>0</v>
      </c>
      <c r="AG108" s="37">
        <v>0</v>
      </c>
      <c r="AH108" s="37">
        <v>0</v>
      </c>
      <c r="AI108" s="37">
        <v>0</v>
      </c>
      <c r="AJ108" s="37">
        <v>0</v>
      </c>
      <c r="AK108" s="83">
        <v>0</v>
      </c>
      <c r="AL108" s="83">
        <v>0</v>
      </c>
      <c r="AM108" s="83">
        <v>0</v>
      </c>
      <c r="AN108" s="83">
        <v>0</v>
      </c>
      <c r="AO108" s="83">
        <v>0</v>
      </c>
      <c r="AP108" s="83">
        <v>0</v>
      </c>
      <c r="AQ108" s="83">
        <v>0</v>
      </c>
      <c r="AR108" s="83">
        <v>0</v>
      </c>
      <c r="AS108" s="40">
        <f t="shared" si="548"/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37">
        <f t="shared" si="669"/>
        <v>0</v>
      </c>
      <c r="CH108" s="57" t="str">
        <f t="shared" si="670"/>
        <v>нд</v>
      </c>
      <c r="CI108" s="37">
        <f t="shared" si="671"/>
        <v>0</v>
      </c>
      <c r="CJ108" s="37" t="str">
        <f t="shared" si="672"/>
        <v>нд</v>
      </c>
      <c r="CK108" s="69" t="s">
        <v>345</v>
      </c>
    </row>
    <row r="109" spans="1:89" s="84" customFormat="1" ht="78.75">
      <c r="A109" s="85" t="s">
        <v>150</v>
      </c>
      <c r="B109" s="81" t="s">
        <v>151</v>
      </c>
      <c r="C109" s="15" t="s">
        <v>18</v>
      </c>
      <c r="D109" s="42">
        <v>0</v>
      </c>
      <c r="E109" s="37">
        <f t="shared" si="662"/>
        <v>0</v>
      </c>
      <c r="F109" s="37">
        <f t="shared" si="663"/>
        <v>0</v>
      </c>
      <c r="G109" s="37">
        <f t="shared" si="664"/>
        <v>0</v>
      </c>
      <c r="H109" s="37">
        <f t="shared" si="665"/>
        <v>0</v>
      </c>
      <c r="I109" s="37">
        <f t="shared" si="665"/>
        <v>0</v>
      </c>
      <c r="J109" s="37">
        <f t="shared" si="666"/>
        <v>0</v>
      </c>
      <c r="K109" s="37">
        <f t="shared" si="667"/>
        <v>0</v>
      </c>
      <c r="L109" s="37">
        <f t="shared" si="668"/>
        <v>0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7">
        <v>0</v>
      </c>
      <c r="AG109" s="37">
        <v>0</v>
      </c>
      <c r="AH109" s="37">
        <v>0</v>
      </c>
      <c r="AI109" s="37">
        <v>0</v>
      </c>
      <c r="AJ109" s="37">
        <v>0</v>
      </c>
      <c r="AK109" s="83">
        <v>0</v>
      </c>
      <c r="AL109" s="83">
        <v>0</v>
      </c>
      <c r="AM109" s="83">
        <v>0</v>
      </c>
      <c r="AN109" s="83">
        <v>0</v>
      </c>
      <c r="AO109" s="83">
        <v>0</v>
      </c>
      <c r="AP109" s="83">
        <v>0</v>
      </c>
      <c r="AQ109" s="83">
        <v>0</v>
      </c>
      <c r="AR109" s="83">
        <v>0</v>
      </c>
      <c r="AS109" s="40">
        <f t="shared" si="548"/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0</v>
      </c>
      <c r="BO109" s="40">
        <v>0</v>
      </c>
      <c r="BP109" s="40">
        <v>0</v>
      </c>
      <c r="BQ109" s="40">
        <v>0</v>
      </c>
      <c r="BR109" s="40">
        <v>0</v>
      </c>
      <c r="BS109" s="40">
        <v>0</v>
      </c>
      <c r="BT109" s="40">
        <v>0</v>
      </c>
      <c r="BU109" s="40">
        <v>0</v>
      </c>
      <c r="BV109" s="40">
        <v>0</v>
      </c>
      <c r="BW109" s="40">
        <v>0</v>
      </c>
      <c r="BX109" s="40">
        <v>0</v>
      </c>
      <c r="BY109" s="40">
        <v>0</v>
      </c>
      <c r="BZ109" s="40">
        <v>0</v>
      </c>
      <c r="CA109" s="40">
        <v>0</v>
      </c>
      <c r="CB109" s="40">
        <v>0</v>
      </c>
      <c r="CC109" s="40">
        <v>0</v>
      </c>
      <c r="CD109" s="40">
        <v>0</v>
      </c>
      <c r="CE109" s="40">
        <v>0</v>
      </c>
      <c r="CF109" s="40">
        <v>0</v>
      </c>
      <c r="CG109" s="37">
        <f t="shared" si="669"/>
        <v>0</v>
      </c>
      <c r="CH109" s="57" t="str">
        <f t="shared" si="670"/>
        <v>нд</v>
      </c>
      <c r="CI109" s="37">
        <f t="shared" si="671"/>
        <v>0</v>
      </c>
      <c r="CJ109" s="37" t="str">
        <f t="shared" si="672"/>
        <v>нд</v>
      </c>
      <c r="CK109" s="69" t="s">
        <v>345</v>
      </c>
    </row>
    <row r="110" spans="1:89" s="84" customFormat="1" ht="135.75" customHeight="1">
      <c r="A110" s="85" t="s">
        <v>152</v>
      </c>
      <c r="B110" s="81" t="s">
        <v>153</v>
      </c>
      <c r="C110" s="15" t="s">
        <v>18</v>
      </c>
      <c r="D110" s="42">
        <v>0</v>
      </c>
      <c r="E110" s="37">
        <f t="shared" si="662"/>
        <v>0</v>
      </c>
      <c r="F110" s="37">
        <f t="shared" si="663"/>
        <v>0</v>
      </c>
      <c r="G110" s="37">
        <f t="shared" si="664"/>
        <v>0</v>
      </c>
      <c r="H110" s="37">
        <f t="shared" si="665"/>
        <v>0</v>
      </c>
      <c r="I110" s="37">
        <f t="shared" si="665"/>
        <v>0</v>
      </c>
      <c r="J110" s="37">
        <f t="shared" si="666"/>
        <v>0</v>
      </c>
      <c r="K110" s="37">
        <f t="shared" si="667"/>
        <v>0</v>
      </c>
      <c r="L110" s="37">
        <f t="shared" si="668"/>
        <v>0</v>
      </c>
      <c r="M110" s="37">
        <v>0</v>
      </c>
      <c r="N110" s="37">
        <v>0</v>
      </c>
      <c r="O110" s="37">
        <v>0</v>
      </c>
      <c r="P110" s="37">
        <v>0</v>
      </c>
      <c r="Q110" s="37">
        <v>0</v>
      </c>
      <c r="R110" s="37">
        <v>0</v>
      </c>
      <c r="S110" s="37">
        <v>0</v>
      </c>
      <c r="T110" s="37">
        <v>0</v>
      </c>
      <c r="U110" s="37">
        <v>0</v>
      </c>
      <c r="V110" s="37">
        <v>0</v>
      </c>
      <c r="W110" s="37">
        <v>0</v>
      </c>
      <c r="X110" s="37">
        <v>0</v>
      </c>
      <c r="Y110" s="37">
        <v>0</v>
      </c>
      <c r="Z110" s="37">
        <v>0</v>
      </c>
      <c r="AA110" s="37">
        <v>0</v>
      </c>
      <c r="AB110" s="37">
        <v>0</v>
      </c>
      <c r="AC110" s="37">
        <v>0</v>
      </c>
      <c r="AD110" s="37">
        <v>0</v>
      </c>
      <c r="AE110" s="37">
        <v>0</v>
      </c>
      <c r="AF110" s="37">
        <v>0</v>
      </c>
      <c r="AG110" s="37">
        <v>0</v>
      </c>
      <c r="AH110" s="37">
        <v>0</v>
      </c>
      <c r="AI110" s="37">
        <v>0</v>
      </c>
      <c r="AJ110" s="37">
        <v>0</v>
      </c>
      <c r="AK110" s="83">
        <v>0</v>
      </c>
      <c r="AL110" s="83">
        <v>0</v>
      </c>
      <c r="AM110" s="83">
        <v>0</v>
      </c>
      <c r="AN110" s="83">
        <v>0</v>
      </c>
      <c r="AO110" s="83">
        <v>0</v>
      </c>
      <c r="AP110" s="83">
        <v>0</v>
      </c>
      <c r="AQ110" s="83">
        <v>0</v>
      </c>
      <c r="AR110" s="83">
        <v>0</v>
      </c>
      <c r="AS110" s="40">
        <f t="shared" si="548"/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37">
        <f t="shared" si="669"/>
        <v>0</v>
      </c>
      <c r="CH110" s="57" t="str">
        <f t="shared" si="670"/>
        <v>нд</v>
      </c>
      <c r="CI110" s="37">
        <f t="shared" si="671"/>
        <v>0</v>
      </c>
      <c r="CJ110" s="37" t="str">
        <f t="shared" si="672"/>
        <v>нд</v>
      </c>
      <c r="CK110" s="69" t="s">
        <v>345</v>
      </c>
    </row>
    <row r="111" spans="1:89" s="84" customFormat="1" ht="63">
      <c r="A111" s="85" t="s">
        <v>154</v>
      </c>
      <c r="B111" s="81" t="s">
        <v>155</v>
      </c>
      <c r="C111" s="15" t="s">
        <v>18</v>
      </c>
      <c r="D111" s="42">
        <f t="shared" ref="D111" si="748">D112+D115+D117+D118</f>
        <v>391.36531654999999</v>
      </c>
      <c r="E111" s="37">
        <f t="shared" si="662"/>
        <v>0</v>
      </c>
      <c r="F111" s="37">
        <f t="shared" si="663"/>
        <v>0</v>
      </c>
      <c r="G111" s="37">
        <f t="shared" si="664"/>
        <v>0</v>
      </c>
      <c r="H111" s="37">
        <f t="shared" si="665"/>
        <v>0</v>
      </c>
      <c r="I111" s="37">
        <f t="shared" si="665"/>
        <v>0</v>
      </c>
      <c r="J111" s="37">
        <f t="shared" si="666"/>
        <v>0</v>
      </c>
      <c r="K111" s="37">
        <f t="shared" si="667"/>
        <v>0</v>
      </c>
      <c r="L111" s="37">
        <f t="shared" si="668"/>
        <v>0</v>
      </c>
      <c r="M111" s="37">
        <f t="shared" ref="M111:T111" si="749">M112+M115+M117+M118</f>
        <v>0</v>
      </c>
      <c r="N111" s="37">
        <f t="shared" si="749"/>
        <v>0</v>
      </c>
      <c r="O111" s="37">
        <f t="shared" si="749"/>
        <v>0</v>
      </c>
      <c r="P111" s="37">
        <f t="shared" si="749"/>
        <v>0</v>
      </c>
      <c r="Q111" s="37">
        <f t="shared" ref="Q111" si="750">Q112+Q115+Q117+Q118</f>
        <v>0</v>
      </c>
      <c r="R111" s="37">
        <f t="shared" si="749"/>
        <v>0</v>
      </c>
      <c r="S111" s="37">
        <f t="shared" si="749"/>
        <v>0</v>
      </c>
      <c r="T111" s="37">
        <f t="shared" si="749"/>
        <v>0</v>
      </c>
      <c r="U111" s="37">
        <f t="shared" ref="U111:AI111" si="751">U112+U115+U117+U118</f>
        <v>0</v>
      </c>
      <c r="V111" s="37">
        <f t="shared" si="751"/>
        <v>0</v>
      </c>
      <c r="W111" s="37">
        <f t="shared" si="751"/>
        <v>0</v>
      </c>
      <c r="X111" s="37">
        <f t="shared" si="751"/>
        <v>0</v>
      </c>
      <c r="Y111" s="37">
        <f t="shared" ref="Y111" si="752">Y112+Y115+Y117+Y118</f>
        <v>0</v>
      </c>
      <c r="Z111" s="37">
        <f t="shared" si="751"/>
        <v>0</v>
      </c>
      <c r="AA111" s="37">
        <f t="shared" si="751"/>
        <v>0</v>
      </c>
      <c r="AB111" s="37">
        <f t="shared" si="751"/>
        <v>0</v>
      </c>
      <c r="AC111" s="37">
        <f t="shared" si="751"/>
        <v>0</v>
      </c>
      <c r="AD111" s="37">
        <f t="shared" si="751"/>
        <v>0</v>
      </c>
      <c r="AE111" s="37">
        <f t="shared" si="751"/>
        <v>0</v>
      </c>
      <c r="AF111" s="37">
        <f t="shared" si="751"/>
        <v>0</v>
      </c>
      <c r="AG111" s="37">
        <f t="shared" ref="AG111" si="753">AG112+AG115+AG117+AG118</f>
        <v>0</v>
      </c>
      <c r="AH111" s="37">
        <f t="shared" si="751"/>
        <v>0</v>
      </c>
      <c r="AI111" s="37">
        <f t="shared" si="751"/>
        <v>0</v>
      </c>
      <c r="AJ111" s="37">
        <f>AJ112+AJ115+AJ117+AJ118</f>
        <v>0</v>
      </c>
      <c r="AK111" s="37">
        <v>0</v>
      </c>
      <c r="AL111" s="37">
        <v>0</v>
      </c>
      <c r="AM111" s="37">
        <v>0</v>
      </c>
      <c r="AN111" s="37">
        <v>0</v>
      </c>
      <c r="AO111" s="37">
        <v>0</v>
      </c>
      <c r="AP111" s="37">
        <v>0</v>
      </c>
      <c r="AQ111" s="37">
        <v>0</v>
      </c>
      <c r="AR111" s="37">
        <v>0</v>
      </c>
      <c r="AS111" s="40">
        <f t="shared" si="548"/>
        <v>0</v>
      </c>
      <c r="AT111" s="40">
        <f t="shared" ref="AT111:AY111" si="754">AT112+AT115+AT117+AT118</f>
        <v>4.5369999999999999</v>
      </c>
      <c r="AU111" s="40">
        <f t="shared" si="754"/>
        <v>0</v>
      </c>
      <c r="AV111" s="40">
        <f t="shared" si="754"/>
        <v>0</v>
      </c>
      <c r="AW111" s="40">
        <f t="shared" ref="AW111" si="755">AW112+AW115+AW117+AW118</f>
        <v>0</v>
      </c>
      <c r="AX111" s="40">
        <f t="shared" si="754"/>
        <v>0</v>
      </c>
      <c r="AY111" s="40">
        <f t="shared" si="754"/>
        <v>0</v>
      </c>
      <c r="AZ111" s="40">
        <f>AZ112+AZ115+AZ117+AZ118</f>
        <v>1</v>
      </c>
      <c r="BA111" s="40">
        <f t="shared" ref="BA111:BH111" si="756">BA112+BA115+BA117+BA118</f>
        <v>0</v>
      </c>
      <c r="BB111" s="40">
        <f t="shared" si="756"/>
        <v>4.5369999999999999</v>
      </c>
      <c r="BC111" s="40">
        <f t="shared" si="756"/>
        <v>0</v>
      </c>
      <c r="BD111" s="40">
        <f t="shared" si="756"/>
        <v>0</v>
      </c>
      <c r="BE111" s="40">
        <f t="shared" ref="BE111" si="757">BE112+BE115+BE117+BE118</f>
        <v>0</v>
      </c>
      <c r="BF111" s="40">
        <f t="shared" si="756"/>
        <v>0</v>
      </c>
      <c r="BG111" s="40">
        <f t="shared" si="756"/>
        <v>0</v>
      </c>
      <c r="BH111" s="40">
        <f t="shared" si="756"/>
        <v>1</v>
      </c>
      <c r="BI111" s="40">
        <f t="shared" ref="BI111:CF111" si="758">SUM(BI112,BI115,BI117,BI118)</f>
        <v>0</v>
      </c>
      <c r="BJ111" s="40">
        <f t="shared" si="758"/>
        <v>0</v>
      </c>
      <c r="BK111" s="40">
        <f t="shared" si="758"/>
        <v>0</v>
      </c>
      <c r="BL111" s="40">
        <f t="shared" si="758"/>
        <v>0</v>
      </c>
      <c r="BM111" s="40">
        <f t="shared" ref="BM111" si="759">SUM(BM112,BM115,BM117,BM118)</f>
        <v>0</v>
      </c>
      <c r="BN111" s="40">
        <f t="shared" si="758"/>
        <v>0</v>
      </c>
      <c r="BO111" s="40">
        <f t="shared" si="758"/>
        <v>0</v>
      </c>
      <c r="BP111" s="40">
        <f t="shared" si="758"/>
        <v>0</v>
      </c>
      <c r="BQ111" s="40">
        <f t="shared" si="758"/>
        <v>0</v>
      </c>
      <c r="BR111" s="40">
        <f t="shared" si="758"/>
        <v>0</v>
      </c>
      <c r="BS111" s="40">
        <f t="shared" si="758"/>
        <v>0</v>
      </c>
      <c r="BT111" s="40">
        <f t="shared" si="758"/>
        <v>0</v>
      </c>
      <c r="BU111" s="40">
        <f t="shared" ref="BU111" si="760">SUM(BU112,BU115,BU117,BU118)</f>
        <v>0</v>
      </c>
      <c r="BV111" s="40">
        <f t="shared" si="758"/>
        <v>0</v>
      </c>
      <c r="BW111" s="40">
        <f t="shared" si="758"/>
        <v>0</v>
      </c>
      <c r="BX111" s="40">
        <f t="shared" si="758"/>
        <v>0</v>
      </c>
      <c r="BY111" s="40">
        <f t="shared" si="758"/>
        <v>0</v>
      </c>
      <c r="BZ111" s="40">
        <f t="shared" si="758"/>
        <v>0</v>
      </c>
      <c r="CA111" s="40">
        <f t="shared" si="758"/>
        <v>0</v>
      </c>
      <c r="CB111" s="40">
        <f t="shared" si="758"/>
        <v>0</v>
      </c>
      <c r="CC111" s="40">
        <f t="shared" ref="CC111" si="761">SUM(CC112,CC115,CC117,CC118)</f>
        <v>0</v>
      </c>
      <c r="CD111" s="40">
        <f t="shared" si="758"/>
        <v>0</v>
      </c>
      <c r="CE111" s="40">
        <f t="shared" si="758"/>
        <v>0</v>
      </c>
      <c r="CF111" s="40">
        <f t="shared" si="758"/>
        <v>0</v>
      </c>
      <c r="CG111" s="37">
        <f t="shared" si="669"/>
        <v>4.5369999999999999</v>
      </c>
      <c r="CH111" s="57" t="str">
        <f>IF(N111,CG111/(N111),"нд")</f>
        <v>нд</v>
      </c>
      <c r="CI111" s="37">
        <f t="shared" si="671"/>
        <v>0</v>
      </c>
      <c r="CJ111" s="37" t="str">
        <f t="shared" si="672"/>
        <v>нд</v>
      </c>
      <c r="CK111" s="69" t="s">
        <v>345</v>
      </c>
    </row>
    <row r="112" spans="1:89" s="84" customFormat="1" ht="31.5">
      <c r="A112" s="85" t="s">
        <v>156</v>
      </c>
      <c r="B112" s="81" t="s">
        <v>157</v>
      </c>
      <c r="C112" s="15" t="s">
        <v>18</v>
      </c>
      <c r="D112" s="42">
        <f>D113+D114</f>
        <v>332.86948322000001</v>
      </c>
      <c r="E112" s="37">
        <f t="shared" ref="E112:L114" si="762">M112+U112+AC112+AK112</f>
        <v>0</v>
      </c>
      <c r="F112" s="37">
        <f t="shared" si="762"/>
        <v>0</v>
      </c>
      <c r="G112" s="37">
        <f t="shared" si="762"/>
        <v>0</v>
      </c>
      <c r="H112" s="37">
        <f t="shared" si="762"/>
        <v>0</v>
      </c>
      <c r="I112" s="37">
        <f t="shared" si="762"/>
        <v>0</v>
      </c>
      <c r="J112" s="37">
        <f t="shared" si="762"/>
        <v>0</v>
      </c>
      <c r="K112" s="37">
        <f t="shared" si="762"/>
        <v>0</v>
      </c>
      <c r="L112" s="37">
        <f t="shared" si="762"/>
        <v>0</v>
      </c>
      <c r="M112" s="37">
        <f>SUM(M113+M114)</f>
        <v>0</v>
      </c>
      <c r="N112" s="37">
        <f t="shared" ref="N112:BY112" si="763">SUM(N113+N114)</f>
        <v>0</v>
      </c>
      <c r="O112" s="37">
        <f t="shared" si="763"/>
        <v>0</v>
      </c>
      <c r="P112" s="37">
        <f t="shared" si="763"/>
        <v>0</v>
      </c>
      <c r="Q112" s="37">
        <f t="shared" si="763"/>
        <v>0</v>
      </c>
      <c r="R112" s="37">
        <f t="shared" si="763"/>
        <v>0</v>
      </c>
      <c r="S112" s="37">
        <f t="shared" si="763"/>
        <v>0</v>
      </c>
      <c r="T112" s="37">
        <f t="shared" si="763"/>
        <v>0</v>
      </c>
      <c r="U112" s="37">
        <f t="shared" si="763"/>
        <v>0</v>
      </c>
      <c r="V112" s="37">
        <f t="shared" si="763"/>
        <v>0</v>
      </c>
      <c r="W112" s="37">
        <f t="shared" si="763"/>
        <v>0</v>
      </c>
      <c r="X112" s="37">
        <f t="shared" si="763"/>
        <v>0</v>
      </c>
      <c r="Y112" s="37">
        <f t="shared" si="763"/>
        <v>0</v>
      </c>
      <c r="Z112" s="37">
        <f t="shared" si="763"/>
        <v>0</v>
      </c>
      <c r="AA112" s="37">
        <f t="shared" si="763"/>
        <v>0</v>
      </c>
      <c r="AB112" s="37">
        <f t="shared" si="763"/>
        <v>0</v>
      </c>
      <c r="AC112" s="37">
        <f t="shared" si="763"/>
        <v>0</v>
      </c>
      <c r="AD112" s="37">
        <f t="shared" si="763"/>
        <v>0</v>
      </c>
      <c r="AE112" s="37">
        <f t="shared" si="763"/>
        <v>0</v>
      </c>
      <c r="AF112" s="37">
        <f t="shared" si="763"/>
        <v>0</v>
      </c>
      <c r="AG112" s="37">
        <f t="shared" si="763"/>
        <v>0</v>
      </c>
      <c r="AH112" s="37">
        <f t="shared" si="763"/>
        <v>0</v>
      </c>
      <c r="AI112" s="37">
        <f t="shared" si="763"/>
        <v>0</v>
      </c>
      <c r="AJ112" s="37">
        <f t="shared" si="763"/>
        <v>0</v>
      </c>
      <c r="AK112" s="37">
        <f t="shared" si="763"/>
        <v>0</v>
      </c>
      <c r="AL112" s="37">
        <f t="shared" si="763"/>
        <v>0</v>
      </c>
      <c r="AM112" s="37">
        <f t="shared" si="763"/>
        <v>0</v>
      </c>
      <c r="AN112" s="37">
        <f t="shared" si="763"/>
        <v>0</v>
      </c>
      <c r="AO112" s="37">
        <f t="shared" si="763"/>
        <v>0</v>
      </c>
      <c r="AP112" s="37">
        <f t="shared" si="763"/>
        <v>0</v>
      </c>
      <c r="AQ112" s="37">
        <f t="shared" si="763"/>
        <v>0</v>
      </c>
      <c r="AR112" s="37">
        <f t="shared" si="763"/>
        <v>0</v>
      </c>
      <c r="AS112" s="37">
        <f t="shared" si="763"/>
        <v>0</v>
      </c>
      <c r="AT112" s="37">
        <f t="shared" si="763"/>
        <v>4.5369999999999999</v>
      </c>
      <c r="AU112" s="37">
        <f t="shared" si="763"/>
        <v>0</v>
      </c>
      <c r="AV112" s="37">
        <f t="shared" si="763"/>
        <v>0</v>
      </c>
      <c r="AW112" s="37">
        <f t="shared" si="763"/>
        <v>0</v>
      </c>
      <c r="AX112" s="37">
        <f t="shared" si="763"/>
        <v>0</v>
      </c>
      <c r="AY112" s="37">
        <f t="shared" si="763"/>
        <v>0</v>
      </c>
      <c r="AZ112" s="37">
        <f t="shared" si="763"/>
        <v>1</v>
      </c>
      <c r="BA112" s="37">
        <f t="shared" si="763"/>
        <v>0</v>
      </c>
      <c r="BB112" s="37">
        <f t="shared" si="763"/>
        <v>4.5369999999999999</v>
      </c>
      <c r="BC112" s="37">
        <f t="shared" si="763"/>
        <v>0</v>
      </c>
      <c r="BD112" s="37">
        <f t="shared" si="763"/>
        <v>0</v>
      </c>
      <c r="BE112" s="37">
        <f t="shared" si="763"/>
        <v>0</v>
      </c>
      <c r="BF112" s="37">
        <f t="shared" si="763"/>
        <v>0</v>
      </c>
      <c r="BG112" s="37">
        <f t="shared" si="763"/>
        <v>0</v>
      </c>
      <c r="BH112" s="37">
        <f t="shared" si="763"/>
        <v>1</v>
      </c>
      <c r="BI112" s="37">
        <f t="shared" si="763"/>
        <v>0</v>
      </c>
      <c r="BJ112" s="37">
        <f t="shared" si="763"/>
        <v>0</v>
      </c>
      <c r="BK112" s="37">
        <f t="shared" si="763"/>
        <v>0</v>
      </c>
      <c r="BL112" s="37">
        <f t="shared" si="763"/>
        <v>0</v>
      </c>
      <c r="BM112" s="37">
        <f t="shared" si="763"/>
        <v>0</v>
      </c>
      <c r="BN112" s="37">
        <f t="shared" si="763"/>
        <v>0</v>
      </c>
      <c r="BO112" s="37">
        <f t="shared" si="763"/>
        <v>0</v>
      </c>
      <c r="BP112" s="37">
        <f t="shared" si="763"/>
        <v>0</v>
      </c>
      <c r="BQ112" s="37">
        <f t="shared" si="763"/>
        <v>0</v>
      </c>
      <c r="BR112" s="37">
        <f t="shared" si="763"/>
        <v>0</v>
      </c>
      <c r="BS112" s="37">
        <f t="shared" si="763"/>
        <v>0</v>
      </c>
      <c r="BT112" s="37">
        <f t="shared" si="763"/>
        <v>0</v>
      </c>
      <c r="BU112" s="37">
        <f t="shared" si="763"/>
        <v>0</v>
      </c>
      <c r="BV112" s="37">
        <f t="shared" si="763"/>
        <v>0</v>
      </c>
      <c r="BW112" s="37">
        <f t="shared" si="763"/>
        <v>0</v>
      </c>
      <c r="BX112" s="37">
        <f t="shared" si="763"/>
        <v>0</v>
      </c>
      <c r="BY112" s="37">
        <f t="shared" si="763"/>
        <v>0</v>
      </c>
      <c r="BZ112" s="37">
        <f t="shared" ref="BZ112:CF112" si="764">SUM(BZ113+BZ114)</f>
        <v>0</v>
      </c>
      <c r="CA112" s="37">
        <f t="shared" si="764"/>
        <v>0</v>
      </c>
      <c r="CB112" s="37">
        <f t="shared" si="764"/>
        <v>0</v>
      </c>
      <c r="CC112" s="37">
        <f t="shared" si="764"/>
        <v>0</v>
      </c>
      <c r="CD112" s="37">
        <f t="shared" si="764"/>
        <v>0</v>
      </c>
      <c r="CE112" s="37">
        <f t="shared" si="764"/>
        <v>0</v>
      </c>
      <c r="CF112" s="37">
        <f t="shared" si="764"/>
        <v>0</v>
      </c>
      <c r="CG112" s="37">
        <f>AT112-N112</f>
        <v>4.5369999999999999</v>
      </c>
      <c r="CH112" s="57" t="str">
        <f>IF(N112,CG112/(N112),"нд")</f>
        <v>нд</v>
      </c>
      <c r="CI112" s="37">
        <f>AS112-M112</f>
        <v>0</v>
      </c>
      <c r="CJ112" s="37" t="str">
        <f t="shared" si="672"/>
        <v>нд</v>
      </c>
      <c r="CK112" s="69" t="s">
        <v>345</v>
      </c>
    </row>
    <row r="113" spans="1:89" s="82" customFormat="1" ht="37.5" customHeight="1">
      <c r="A113" s="78" t="s">
        <v>156</v>
      </c>
      <c r="B113" s="61" t="s">
        <v>316</v>
      </c>
      <c r="C113" s="16" t="s">
        <v>322</v>
      </c>
      <c r="D113" s="11">
        <v>328.45833355000002</v>
      </c>
      <c r="E113" s="38">
        <f t="shared" si="762"/>
        <v>0</v>
      </c>
      <c r="F113" s="38">
        <f t="shared" si="762"/>
        <v>0</v>
      </c>
      <c r="G113" s="38">
        <f t="shared" si="762"/>
        <v>0</v>
      </c>
      <c r="H113" s="38">
        <f t="shared" si="762"/>
        <v>0</v>
      </c>
      <c r="I113" s="38">
        <f t="shared" si="762"/>
        <v>0</v>
      </c>
      <c r="J113" s="38">
        <f t="shared" si="762"/>
        <v>0</v>
      </c>
      <c r="K113" s="38">
        <f t="shared" si="762"/>
        <v>0</v>
      </c>
      <c r="L113" s="38">
        <f t="shared" si="762"/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0</v>
      </c>
      <c r="S113" s="38">
        <v>0</v>
      </c>
      <c r="T113" s="38">
        <v>0</v>
      </c>
      <c r="U113" s="38">
        <v>0</v>
      </c>
      <c r="V113" s="38">
        <v>0</v>
      </c>
      <c r="W113" s="38">
        <v>0</v>
      </c>
      <c r="X113" s="38">
        <v>0</v>
      </c>
      <c r="Y113" s="38">
        <v>0</v>
      </c>
      <c r="Z113" s="38">
        <v>0</v>
      </c>
      <c r="AA113" s="38">
        <v>0</v>
      </c>
      <c r="AB113" s="38">
        <v>0</v>
      </c>
      <c r="AC113" s="38">
        <v>0</v>
      </c>
      <c r="AD113" s="38">
        <v>0</v>
      </c>
      <c r="AE113" s="38">
        <v>0</v>
      </c>
      <c r="AF113" s="38">
        <v>0</v>
      </c>
      <c r="AG113" s="38">
        <v>0</v>
      </c>
      <c r="AH113" s="38">
        <v>0</v>
      </c>
      <c r="AI113" s="38">
        <v>0</v>
      </c>
      <c r="AJ113" s="38">
        <v>0</v>
      </c>
      <c r="AK113" s="38">
        <v>0</v>
      </c>
      <c r="AL113" s="38">
        <v>0</v>
      </c>
      <c r="AM113" s="38">
        <v>0</v>
      </c>
      <c r="AN113" s="38">
        <v>0</v>
      </c>
      <c r="AO113" s="38">
        <v>0</v>
      </c>
      <c r="AP113" s="38">
        <v>0</v>
      </c>
      <c r="AQ113" s="38">
        <v>0</v>
      </c>
      <c r="AR113" s="38">
        <v>0</v>
      </c>
      <c r="AS113" s="39">
        <f t="shared" ref="AS113:AZ114" si="765">BA113+BI113+BQ113+BY113</f>
        <v>0</v>
      </c>
      <c r="AT113" s="39">
        <f t="shared" si="765"/>
        <v>0</v>
      </c>
      <c r="AU113" s="39">
        <f t="shared" si="765"/>
        <v>0</v>
      </c>
      <c r="AV113" s="39">
        <f t="shared" si="765"/>
        <v>0</v>
      </c>
      <c r="AW113" s="39">
        <f t="shared" si="765"/>
        <v>0</v>
      </c>
      <c r="AX113" s="39">
        <f t="shared" si="765"/>
        <v>0</v>
      </c>
      <c r="AY113" s="39">
        <f t="shared" si="765"/>
        <v>0</v>
      </c>
      <c r="AZ113" s="39">
        <f t="shared" si="765"/>
        <v>0</v>
      </c>
      <c r="BA113" s="39">
        <v>0</v>
      </c>
      <c r="BB113" s="39">
        <v>0</v>
      </c>
      <c r="BC113" s="39">
        <v>0</v>
      </c>
      <c r="BD113" s="39">
        <v>0</v>
      </c>
      <c r="BE113" s="39">
        <v>0</v>
      </c>
      <c r="BF113" s="39">
        <v>0</v>
      </c>
      <c r="BG113" s="39">
        <v>0</v>
      </c>
      <c r="BH113" s="39">
        <v>0</v>
      </c>
      <c r="BI113" s="39">
        <v>0</v>
      </c>
      <c r="BJ113" s="39">
        <v>0</v>
      </c>
      <c r="BK113" s="39">
        <v>0</v>
      </c>
      <c r="BL113" s="39">
        <v>0</v>
      </c>
      <c r="BM113" s="39">
        <v>0</v>
      </c>
      <c r="BN113" s="39">
        <v>0</v>
      </c>
      <c r="BO113" s="39">
        <v>0</v>
      </c>
      <c r="BP113" s="39">
        <v>0</v>
      </c>
      <c r="BQ113" s="39">
        <v>0</v>
      </c>
      <c r="BR113" s="39">
        <v>0</v>
      </c>
      <c r="BS113" s="39">
        <v>0</v>
      </c>
      <c r="BT113" s="39">
        <v>0</v>
      </c>
      <c r="BU113" s="39">
        <v>0</v>
      </c>
      <c r="BV113" s="39">
        <v>0</v>
      </c>
      <c r="BW113" s="39">
        <v>0</v>
      </c>
      <c r="BX113" s="39">
        <v>0</v>
      </c>
      <c r="BY113" s="39">
        <v>0</v>
      </c>
      <c r="BZ113" s="39">
        <v>0</v>
      </c>
      <c r="CA113" s="39">
        <v>0</v>
      </c>
      <c r="CB113" s="39">
        <v>0</v>
      </c>
      <c r="CC113" s="39">
        <v>0</v>
      </c>
      <c r="CD113" s="39">
        <v>0</v>
      </c>
      <c r="CE113" s="39">
        <v>0</v>
      </c>
      <c r="CF113" s="39">
        <v>0</v>
      </c>
      <c r="CG113" s="38">
        <f>AT113-N113</f>
        <v>0</v>
      </c>
      <c r="CH113" s="58" t="str">
        <f>IF(N113,CG113/(N113),"нд")</f>
        <v>нд</v>
      </c>
      <c r="CI113" s="38">
        <f>AS113-M113</f>
        <v>0</v>
      </c>
      <c r="CJ113" s="38" t="s">
        <v>345</v>
      </c>
      <c r="CK113" s="69" t="s">
        <v>345</v>
      </c>
    </row>
    <row r="114" spans="1:89" s="82" customFormat="1" ht="37.5" customHeight="1">
      <c r="A114" s="78" t="s">
        <v>156</v>
      </c>
      <c r="B114" s="62" t="s">
        <v>435</v>
      </c>
      <c r="C114" s="67" t="s">
        <v>436</v>
      </c>
      <c r="D114" s="11">
        <v>4.4111496700000004</v>
      </c>
      <c r="E114" s="38">
        <f t="shared" si="762"/>
        <v>0</v>
      </c>
      <c r="F114" s="38">
        <f t="shared" si="762"/>
        <v>0</v>
      </c>
      <c r="G114" s="38">
        <f t="shared" si="762"/>
        <v>0</v>
      </c>
      <c r="H114" s="38">
        <f t="shared" si="762"/>
        <v>0</v>
      </c>
      <c r="I114" s="38">
        <f t="shared" si="762"/>
        <v>0</v>
      </c>
      <c r="J114" s="38">
        <f t="shared" si="762"/>
        <v>0</v>
      </c>
      <c r="K114" s="38">
        <f t="shared" si="762"/>
        <v>0</v>
      </c>
      <c r="L114" s="38">
        <f t="shared" si="762"/>
        <v>0</v>
      </c>
      <c r="M114" s="38">
        <v>0</v>
      </c>
      <c r="N114" s="38">
        <v>0</v>
      </c>
      <c r="O114" s="38">
        <v>0</v>
      </c>
      <c r="P114" s="38">
        <v>0</v>
      </c>
      <c r="Q114" s="38">
        <v>0</v>
      </c>
      <c r="R114" s="38">
        <v>0</v>
      </c>
      <c r="S114" s="38">
        <v>0</v>
      </c>
      <c r="T114" s="38">
        <v>0</v>
      </c>
      <c r="U114" s="38">
        <v>0</v>
      </c>
      <c r="V114" s="38">
        <v>0</v>
      </c>
      <c r="W114" s="38">
        <v>0</v>
      </c>
      <c r="X114" s="38">
        <v>0</v>
      </c>
      <c r="Y114" s="38">
        <v>0</v>
      </c>
      <c r="Z114" s="38">
        <v>0</v>
      </c>
      <c r="AA114" s="38">
        <v>0</v>
      </c>
      <c r="AB114" s="38">
        <v>0</v>
      </c>
      <c r="AC114" s="38">
        <v>0</v>
      </c>
      <c r="AD114" s="38">
        <v>0</v>
      </c>
      <c r="AE114" s="38">
        <v>0</v>
      </c>
      <c r="AF114" s="38">
        <v>0</v>
      </c>
      <c r="AG114" s="38">
        <v>0</v>
      </c>
      <c r="AH114" s="38">
        <v>0</v>
      </c>
      <c r="AI114" s="38">
        <v>0</v>
      </c>
      <c r="AJ114" s="38">
        <v>0</v>
      </c>
      <c r="AK114" s="38">
        <v>0</v>
      </c>
      <c r="AL114" s="38">
        <v>0</v>
      </c>
      <c r="AM114" s="38">
        <v>0</v>
      </c>
      <c r="AN114" s="38">
        <v>0</v>
      </c>
      <c r="AO114" s="38">
        <v>0</v>
      </c>
      <c r="AP114" s="38">
        <v>0</v>
      </c>
      <c r="AQ114" s="38">
        <v>0</v>
      </c>
      <c r="AR114" s="38">
        <v>0</v>
      </c>
      <c r="AS114" s="39">
        <f t="shared" si="765"/>
        <v>0</v>
      </c>
      <c r="AT114" s="39">
        <f>BB114+BJ114+BR114+BZ114</f>
        <v>4.5369999999999999</v>
      </c>
      <c r="AU114" s="39">
        <f t="shared" si="765"/>
        <v>0</v>
      </c>
      <c r="AV114" s="39">
        <f t="shared" si="765"/>
        <v>0</v>
      </c>
      <c r="AW114" s="39">
        <f t="shared" si="765"/>
        <v>0</v>
      </c>
      <c r="AX114" s="39">
        <f t="shared" si="765"/>
        <v>0</v>
      </c>
      <c r="AY114" s="39">
        <f t="shared" si="765"/>
        <v>0</v>
      </c>
      <c r="AZ114" s="39">
        <f t="shared" si="765"/>
        <v>1</v>
      </c>
      <c r="BA114" s="39">
        <v>0</v>
      </c>
      <c r="BB114" s="11">
        <v>4.5369999999999999</v>
      </c>
      <c r="BC114" s="39">
        <v>0</v>
      </c>
      <c r="BD114" s="39">
        <v>0</v>
      </c>
      <c r="BE114" s="39">
        <v>0</v>
      </c>
      <c r="BF114" s="39">
        <v>0</v>
      </c>
      <c r="BG114" s="39">
        <v>0</v>
      </c>
      <c r="BH114" s="39">
        <v>1</v>
      </c>
      <c r="BI114" s="39">
        <v>0</v>
      </c>
      <c r="BJ114" s="39">
        <v>0</v>
      </c>
      <c r="BK114" s="39">
        <v>0</v>
      </c>
      <c r="BL114" s="39">
        <v>0</v>
      </c>
      <c r="BM114" s="39">
        <v>0</v>
      </c>
      <c r="BN114" s="39">
        <v>0</v>
      </c>
      <c r="BO114" s="39">
        <v>0</v>
      </c>
      <c r="BP114" s="39">
        <v>0</v>
      </c>
      <c r="BQ114" s="39">
        <v>0</v>
      </c>
      <c r="BR114" s="39">
        <v>0</v>
      </c>
      <c r="BS114" s="39">
        <v>0</v>
      </c>
      <c r="BT114" s="39">
        <v>0</v>
      </c>
      <c r="BU114" s="39">
        <v>0</v>
      </c>
      <c r="BV114" s="39">
        <v>0</v>
      </c>
      <c r="BW114" s="39">
        <v>0</v>
      </c>
      <c r="BX114" s="39">
        <v>0</v>
      </c>
      <c r="BY114" s="39">
        <v>0</v>
      </c>
      <c r="BZ114" s="39">
        <v>0</v>
      </c>
      <c r="CA114" s="39">
        <v>0</v>
      </c>
      <c r="CB114" s="39">
        <v>0</v>
      </c>
      <c r="CC114" s="39">
        <v>0</v>
      </c>
      <c r="CD114" s="39">
        <v>0</v>
      </c>
      <c r="CE114" s="39">
        <v>0</v>
      </c>
      <c r="CF114" s="39">
        <v>0</v>
      </c>
      <c r="CG114" s="38">
        <f>AT114-N114</f>
        <v>4.5369999999999999</v>
      </c>
      <c r="CH114" s="58" t="str">
        <f>IF(N114,CG114/(N114),"нд")</f>
        <v>нд</v>
      </c>
      <c r="CI114" s="38">
        <f>AS114-M114</f>
        <v>0</v>
      </c>
      <c r="CJ114" s="38" t="str">
        <f>IF(M114,CI114/(M114),"нд")</f>
        <v>нд</v>
      </c>
      <c r="CK114" s="69" t="s">
        <v>345</v>
      </c>
    </row>
    <row r="115" spans="1:89" s="84" customFormat="1">
      <c r="A115" s="85" t="s">
        <v>158</v>
      </c>
      <c r="B115" s="81" t="s">
        <v>159</v>
      </c>
      <c r="C115" s="15" t="s">
        <v>18</v>
      </c>
      <c r="D115" s="42">
        <f>D116</f>
        <v>58.495833330000004</v>
      </c>
      <c r="E115" s="37">
        <f t="shared" si="662"/>
        <v>0</v>
      </c>
      <c r="F115" s="37">
        <f t="shared" si="663"/>
        <v>0</v>
      </c>
      <c r="G115" s="37">
        <f t="shared" si="664"/>
        <v>0</v>
      </c>
      <c r="H115" s="37">
        <f t="shared" si="665"/>
        <v>0</v>
      </c>
      <c r="I115" s="37">
        <f t="shared" si="665"/>
        <v>0</v>
      </c>
      <c r="J115" s="37">
        <f t="shared" si="666"/>
        <v>0</v>
      </c>
      <c r="K115" s="37">
        <f t="shared" si="667"/>
        <v>0</v>
      </c>
      <c r="L115" s="37">
        <f t="shared" si="668"/>
        <v>0</v>
      </c>
      <c r="M115" s="37">
        <f>M116</f>
        <v>0</v>
      </c>
      <c r="N115" s="37">
        <f>N116</f>
        <v>0</v>
      </c>
      <c r="O115" s="37">
        <f>O116</f>
        <v>0</v>
      </c>
      <c r="P115" s="37">
        <f t="shared" ref="P115:BZ115" si="766">P116</f>
        <v>0</v>
      </c>
      <c r="Q115" s="37">
        <f t="shared" si="766"/>
        <v>0</v>
      </c>
      <c r="R115" s="37">
        <f t="shared" si="766"/>
        <v>0</v>
      </c>
      <c r="S115" s="37">
        <f t="shared" si="766"/>
        <v>0</v>
      </c>
      <c r="T115" s="37">
        <f t="shared" si="766"/>
        <v>0</v>
      </c>
      <c r="U115" s="37">
        <f t="shared" si="766"/>
        <v>0</v>
      </c>
      <c r="V115" s="37">
        <f t="shared" si="766"/>
        <v>0</v>
      </c>
      <c r="W115" s="37">
        <f t="shared" si="766"/>
        <v>0</v>
      </c>
      <c r="X115" s="37">
        <f t="shared" si="766"/>
        <v>0</v>
      </c>
      <c r="Y115" s="37">
        <f t="shared" si="766"/>
        <v>0</v>
      </c>
      <c r="Z115" s="37">
        <f t="shared" si="766"/>
        <v>0</v>
      </c>
      <c r="AA115" s="37">
        <f t="shared" si="766"/>
        <v>0</v>
      </c>
      <c r="AB115" s="37">
        <f t="shared" si="766"/>
        <v>0</v>
      </c>
      <c r="AC115" s="37">
        <f t="shared" si="766"/>
        <v>0</v>
      </c>
      <c r="AD115" s="37">
        <f t="shared" si="766"/>
        <v>0</v>
      </c>
      <c r="AE115" s="37">
        <f t="shared" si="766"/>
        <v>0</v>
      </c>
      <c r="AF115" s="37">
        <f t="shared" si="766"/>
        <v>0</v>
      </c>
      <c r="AG115" s="37">
        <f t="shared" si="766"/>
        <v>0</v>
      </c>
      <c r="AH115" s="37">
        <f t="shared" si="766"/>
        <v>0</v>
      </c>
      <c r="AI115" s="37">
        <f t="shared" si="766"/>
        <v>0</v>
      </c>
      <c r="AJ115" s="37">
        <f t="shared" si="766"/>
        <v>0</v>
      </c>
      <c r="AK115" s="83">
        <f>AK116</f>
        <v>0</v>
      </c>
      <c r="AL115" s="83">
        <f>AL116</f>
        <v>0</v>
      </c>
      <c r="AM115" s="83">
        <f t="shared" ref="AM115:AR115" si="767">AM116</f>
        <v>0</v>
      </c>
      <c r="AN115" s="83">
        <f t="shared" si="767"/>
        <v>0</v>
      </c>
      <c r="AO115" s="83">
        <f t="shared" si="767"/>
        <v>0</v>
      </c>
      <c r="AP115" s="83">
        <f t="shared" si="767"/>
        <v>0</v>
      </c>
      <c r="AQ115" s="83">
        <f t="shared" si="767"/>
        <v>0</v>
      </c>
      <c r="AR115" s="83">
        <f t="shared" si="767"/>
        <v>0</v>
      </c>
      <c r="AS115" s="40">
        <f t="shared" ref="AS115:AS182" si="768">BA115+BI115+BQ115+BY115</f>
        <v>0</v>
      </c>
      <c r="AT115" s="37">
        <f t="shared" si="766"/>
        <v>0</v>
      </c>
      <c r="AU115" s="37">
        <f t="shared" si="766"/>
        <v>0</v>
      </c>
      <c r="AV115" s="37">
        <f t="shared" si="766"/>
        <v>0</v>
      </c>
      <c r="AW115" s="37">
        <f t="shared" si="766"/>
        <v>0</v>
      </c>
      <c r="AX115" s="37">
        <f t="shared" si="766"/>
        <v>0</v>
      </c>
      <c r="AY115" s="37">
        <f t="shared" si="766"/>
        <v>0</v>
      </c>
      <c r="AZ115" s="37">
        <f t="shared" si="766"/>
        <v>0</v>
      </c>
      <c r="BA115" s="37">
        <f t="shared" si="766"/>
        <v>0</v>
      </c>
      <c r="BB115" s="37">
        <f t="shared" si="766"/>
        <v>0</v>
      </c>
      <c r="BC115" s="37">
        <f t="shared" si="766"/>
        <v>0</v>
      </c>
      <c r="BD115" s="37">
        <f t="shared" si="766"/>
        <v>0</v>
      </c>
      <c r="BE115" s="37">
        <f t="shared" si="766"/>
        <v>0</v>
      </c>
      <c r="BF115" s="37">
        <f t="shared" si="766"/>
        <v>0</v>
      </c>
      <c r="BG115" s="37">
        <f t="shared" si="766"/>
        <v>0</v>
      </c>
      <c r="BH115" s="37">
        <f t="shared" si="766"/>
        <v>0</v>
      </c>
      <c r="BI115" s="37">
        <f t="shared" si="766"/>
        <v>0</v>
      </c>
      <c r="BJ115" s="37">
        <f t="shared" si="766"/>
        <v>0</v>
      </c>
      <c r="BK115" s="37">
        <f t="shared" si="766"/>
        <v>0</v>
      </c>
      <c r="BL115" s="37">
        <f t="shared" si="766"/>
        <v>0</v>
      </c>
      <c r="BM115" s="37">
        <f t="shared" si="766"/>
        <v>0</v>
      </c>
      <c r="BN115" s="37">
        <f t="shared" si="766"/>
        <v>0</v>
      </c>
      <c r="BO115" s="37">
        <f t="shared" si="766"/>
        <v>0</v>
      </c>
      <c r="BP115" s="37">
        <f t="shared" si="766"/>
        <v>0</v>
      </c>
      <c r="BQ115" s="37">
        <f t="shared" si="766"/>
        <v>0</v>
      </c>
      <c r="BR115" s="37">
        <f t="shared" si="766"/>
        <v>0</v>
      </c>
      <c r="BS115" s="37">
        <f t="shared" si="766"/>
        <v>0</v>
      </c>
      <c r="BT115" s="37">
        <f t="shared" si="766"/>
        <v>0</v>
      </c>
      <c r="BU115" s="37">
        <f t="shared" si="766"/>
        <v>0</v>
      </c>
      <c r="BV115" s="37">
        <f t="shared" si="766"/>
        <v>0</v>
      </c>
      <c r="BW115" s="37">
        <f t="shared" si="766"/>
        <v>0</v>
      </c>
      <c r="BX115" s="37">
        <f t="shared" si="766"/>
        <v>0</v>
      </c>
      <c r="BY115" s="37">
        <f t="shared" si="766"/>
        <v>0</v>
      </c>
      <c r="BZ115" s="37">
        <f t="shared" si="766"/>
        <v>0</v>
      </c>
      <c r="CA115" s="37">
        <f t="shared" ref="CA115:CF115" si="769">CA116</f>
        <v>0</v>
      </c>
      <c r="CB115" s="37">
        <f t="shared" si="769"/>
        <v>0</v>
      </c>
      <c r="CC115" s="37">
        <f t="shared" si="769"/>
        <v>0</v>
      </c>
      <c r="CD115" s="37">
        <f t="shared" si="769"/>
        <v>0</v>
      </c>
      <c r="CE115" s="37">
        <f t="shared" si="769"/>
        <v>0</v>
      </c>
      <c r="CF115" s="37">
        <f t="shared" si="769"/>
        <v>0</v>
      </c>
      <c r="CG115" s="37">
        <f>AT115-N115</f>
        <v>0</v>
      </c>
      <c r="CH115" s="57" t="str">
        <f>IF(N115,CG115/(N115),"нд")</f>
        <v>нд</v>
      </c>
      <c r="CI115" s="37">
        <f>AS115-M115</f>
        <v>0</v>
      </c>
      <c r="CJ115" s="37" t="str">
        <f>IF(M115,CI115/(M115),"нд")</f>
        <v>нд</v>
      </c>
      <c r="CK115" s="69" t="s">
        <v>345</v>
      </c>
    </row>
    <row r="116" spans="1:89" s="82" customFormat="1" ht="43.5" customHeight="1">
      <c r="A116" s="78" t="s">
        <v>158</v>
      </c>
      <c r="B116" s="68" t="s">
        <v>311</v>
      </c>
      <c r="C116" s="16" t="s">
        <v>323</v>
      </c>
      <c r="D116" s="11">
        <v>58.495833330000004</v>
      </c>
      <c r="E116" s="38">
        <f>M116+U116+AC116+AK116</f>
        <v>0</v>
      </c>
      <c r="F116" s="38">
        <f t="shared" si="663"/>
        <v>0</v>
      </c>
      <c r="G116" s="38">
        <f t="shared" si="664"/>
        <v>0</v>
      </c>
      <c r="H116" s="38">
        <f t="shared" si="665"/>
        <v>0</v>
      </c>
      <c r="I116" s="38">
        <f t="shared" si="665"/>
        <v>0</v>
      </c>
      <c r="J116" s="38">
        <f t="shared" si="666"/>
        <v>0</v>
      </c>
      <c r="K116" s="38">
        <f t="shared" si="667"/>
        <v>0</v>
      </c>
      <c r="L116" s="38">
        <f t="shared" si="668"/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0</v>
      </c>
      <c r="S116" s="38">
        <v>0</v>
      </c>
      <c r="T116" s="38">
        <v>0</v>
      </c>
      <c r="U116" s="38">
        <v>0</v>
      </c>
      <c r="V116" s="38">
        <v>0</v>
      </c>
      <c r="W116" s="38">
        <v>0</v>
      </c>
      <c r="X116" s="38">
        <v>0</v>
      </c>
      <c r="Y116" s="38">
        <v>0</v>
      </c>
      <c r="Z116" s="38">
        <v>0</v>
      </c>
      <c r="AA116" s="38">
        <v>0</v>
      </c>
      <c r="AB116" s="38">
        <v>0</v>
      </c>
      <c r="AC116" s="38">
        <v>0</v>
      </c>
      <c r="AD116" s="38">
        <v>0</v>
      </c>
      <c r="AE116" s="38">
        <v>0</v>
      </c>
      <c r="AF116" s="38">
        <v>0</v>
      </c>
      <c r="AG116" s="38">
        <v>0</v>
      </c>
      <c r="AH116" s="38">
        <v>0</v>
      </c>
      <c r="AI116" s="38">
        <v>0</v>
      </c>
      <c r="AJ116" s="38">
        <v>0</v>
      </c>
      <c r="AK116" s="90">
        <v>0</v>
      </c>
      <c r="AL116" s="90">
        <v>0</v>
      </c>
      <c r="AM116" s="90">
        <v>0</v>
      </c>
      <c r="AN116" s="90">
        <v>0</v>
      </c>
      <c r="AO116" s="90">
        <v>0</v>
      </c>
      <c r="AP116" s="90">
        <v>0</v>
      </c>
      <c r="AQ116" s="90">
        <v>0</v>
      </c>
      <c r="AR116" s="90">
        <v>0</v>
      </c>
      <c r="AS116" s="39">
        <f t="shared" si="768"/>
        <v>0</v>
      </c>
      <c r="AT116" s="39">
        <f t="shared" ref="AT116:AZ116" si="770">BB116+BJ116+BR116+BZ116</f>
        <v>0</v>
      </c>
      <c r="AU116" s="39">
        <f t="shared" si="770"/>
        <v>0</v>
      </c>
      <c r="AV116" s="39">
        <f t="shared" si="770"/>
        <v>0</v>
      </c>
      <c r="AW116" s="39">
        <f t="shared" si="770"/>
        <v>0</v>
      </c>
      <c r="AX116" s="39">
        <f t="shared" si="770"/>
        <v>0</v>
      </c>
      <c r="AY116" s="39">
        <f t="shared" si="770"/>
        <v>0</v>
      </c>
      <c r="AZ116" s="39">
        <f t="shared" si="770"/>
        <v>0</v>
      </c>
      <c r="BA116" s="39">
        <v>0</v>
      </c>
      <c r="BB116" s="39">
        <v>0</v>
      </c>
      <c r="BC116" s="39">
        <v>0</v>
      </c>
      <c r="BD116" s="39">
        <v>0</v>
      </c>
      <c r="BE116" s="39">
        <v>0</v>
      </c>
      <c r="BF116" s="39">
        <v>0</v>
      </c>
      <c r="BG116" s="39">
        <v>0</v>
      </c>
      <c r="BH116" s="39">
        <v>0</v>
      </c>
      <c r="BI116" s="39">
        <v>0</v>
      </c>
      <c r="BJ116" s="39">
        <v>0</v>
      </c>
      <c r="BK116" s="39">
        <v>0</v>
      </c>
      <c r="BL116" s="39">
        <v>0</v>
      </c>
      <c r="BM116" s="39">
        <v>0</v>
      </c>
      <c r="BN116" s="39">
        <v>0</v>
      </c>
      <c r="BO116" s="39">
        <v>0</v>
      </c>
      <c r="BP116" s="39">
        <v>0</v>
      </c>
      <c r="BQ116" s="39">
        <v>0</v>
      </c>
      <c r="BR116" s="39">
        <v>0</v>
      </c>
      <c r="BS116" s="39">
        <v>0</v>
      </c>
      <c r="BT116" s="39">
        <v>0</v>
      </c>
      <c r="BU116" s="39">
        <v>0</v>
      </c>
      <c r="BV116" s="39">
        <v>0</v>
      </c>
      <c r="BW116" s="39">
        <v>0</v>
      </c>
      <c r="BX116" s="39">
        <v>0</v>
      </c>
      <c r="BY116" s="39">
        <v>0</v>
      </c>
      <c r="BZ116" s="39">
        <v>0</v>
      </c>
      <c r="CA116" s="39">
        <v>0</v>
      </c>
      <c r="CB116" s="39">
        <v>0</v>
      </c>
      <c r="CC116" s="39">
        <v>0</v>
      </c>
      <c r="CD116" s="39">
        <v>0</v>
      </c>
      <c r="CE116" s="39">
        <v>0</v>
      </c>
      <c r="CF116" s="39">
        <v>0</v>
      </c>
      <c r="CG116" s="38">
        <f t="shared" si="669"/>
        <v>0</v>
      </c>
      <c r="CH116" s="58" t="str">
        <f t="shared" si="670"/>
        <v>нд</v>
      </c>
      <c r="CI116" s="38">
        <f t="shared" si="671"/>
        <v>0</v>
      </c>
      <c r="CJ116" s="38" t="str">
        <f t="shared" si="672"/>
        <v>нд</v>
      </c>
      <c r="CK116" s="69" t="s">
        <v>345</v>
      </c>
    </row>
    <row r="117" spans="1:89" s="84" customFormat="1" ht="162" customHeight="1">
      <c r="A117" s="85" t="s">
        <v>160</v>
      </c>
      <c r="B117" s="81" t="s">
        <v>161</v>
      </c>
      <c r="C117" s="15" t="s">
        <v>18</v>
      </c>
      <c r="D117" s="42">
        <v>0</v>
      </c>
      <c r="E117" s="37">
        <f t="shared" si="662"/>
        <v>0</v>
      </c>
      <c r="F117" s="37">
        <f t="shared" si="663"/>
        <v>0</v>
      </c>
      <c r="G117" s="37">
        <f t="shared" si="664"/>
        <v>0</v>
      </c>
      <c r="H117" s="37">
        <f t="shared" si="665"/>
        <v>0</v>
      </c>
      <c r="I117" s="37">
        <f t="shared" si="665"/>
        <v>0</v>
      </c>
      <c r="J117" s="37">
        <f t="shared" si="666"/>
        <v>0</v>
      </c>
      <c r="K117" s="37">
        <f t="shared" si="667"/>
        <v>0</v>
      </c>
      <c r="L117" s="37">
        <f t="shared" si="668"/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7">
        <v>0</v>
      </c>
      <c r="Z117" s="37"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37">
        <v>0</v>
      </c>
      <c r="AG117" s="37">
        <v>0</v>
      </c>
      <c r="AH117" s="37">
        <v>0</v>
      </c>
      <c r="AI117" s="37">
        <v>0</v>
      </c>
      <c r="AJ117" s="37">
        <v>0</v>
      </c>
      <c r="AK117" s="83">
        <v>0</v>
      </c>
      <c r="AL117" s="83">
        <v>0</v>
      </c>
      <c r="AM117" s="83">
        <v>0</v>
      </c>
      <c r="AN117" s="83">
        <v>0</v>
      </c>
      <c r="AO117" s="83">
        <v>0</v>
      </c>
      <c r="AP117" s="83">
        <v>0</v>
      </c>
      <c r="AQ117" s="83">
        <v>0</v>
      </c>
      <c r="AR117" s="83">
        <v>0</v>
      </c>
      <c r="AS117" s="40">
        <f t="shared" si="768"/>
        <v>0</v>
      </c>
      <c r="AT117" s="40">
        <f t="shared" ref="AT117:AT118" si="771">BB117+BJ117+BR117+BZ117</f>
        <v>0</v>
      </c>
      <c r="AU117" s="40">
        <f t="shared" ref="AU117:AZ118" si="772">BC117+BK117+BS117+CA117</f>
        <v>0</v>
      </c>
      <c r="AV117" s="40">
        <f t="shared" si="772"/>
        <v>0</v>
      </c>
      <c r="AW117" s="40">
        <f t="shared" si="772"/>
        <v>0</v>
      </c>
      <c r="AX117" s="40">
        <f t="shared" si="772"/>
        <v>0</v>
      </c>
      <c r="AY117" s="40">
        <f t="shared" si="772"/>
        <v>0</v>
      </c>
      <c r="AZ117" s="40">
        <f t="shared" si="772"/>
        <v>0</v>
      </c>
      <c r="BA117" s="40">
        <v>0</v>
      </c>
      <c r="BB117" s="40">
        <v>0</v>
      </c>
      <c r="BC117" s="40">
        <v>0</v>
      </c>
      <c r="BD117" s="40">
        <v>0</v>
      </c>
      <c r="BE117" s="40">
        <v>0</v>
      </c>
      <c r="BF117" s="40">
        <v>0</v>
      </c>
      <c r="BG117" s="40">
        <v>0</v>
      </c>
      <c r="BH117" s="40">
        <v>0</v>
      </c>
      <c r="BI117" s="40">
        <v>0</v>
      </c>
      <c r="BJ117" s="40">
        <v>0</v>
      </c>
      <c r="BK117" s="40">
        <v>0</v>
      </c>
      <c r="BL117" s="40">
        <v>0</v>
      </c>
      <c r="BM117" s="40">
        <v>0</v>
      </c>
      <c r="BN117" s="40">
        <v>0</v>
      </c>
      <c r="BO117" s="40">
        <v>0</v>
      </c>
      <c r="BP117" s="40">
        <v>0</v>
      </c>
      <c r="BQ117" s="40">
        <v>0</v>
      </c>
      <c r="BR117" s="40">
        <v>0</v>
      </c>
      <c r="BS117" s="40">
        <v>0</v>
      </c>
      <c r="BT117" s="40">
        <v>0</v>
      </c>
      <c r="BU117" s="40">
        <v>0</v>
      </c>
      <c r="BV117" s="40">
        <v>0</v>
      </c>
      <c r="BW117" s="40">
        <v>0</v>
      </c>
      <c r="BX117" s="40">
        <v>0</v>
      </c>
      <c r="BY117" s="40">
        <v>0</v>
      </c>
      <c r="BZ117" s="40">
        <v>0</v>
      </c>
      <c r="CA117" s="40">
        <v>0</v>
      </c>
      <c r="CB117" s="40">
        <v>0</v>
      </c>
      <c r="CC117" s="40">
        <v>0</v>
      </c>
      <c r="CD117" s="40">
        <v>0</v>
      </c>
      <c r="CE117" s="40">
        <v>0</v>
      </c>
      <c r="CF117" s="40">
        <v>0</v>
      </c>
      <c r="CG117" s="37">
        <f t="shared" si="669"/>
        <v>0</v>
      </c>
      <c r="CH117" s="57" t="str">
        <f t="shared" si="670"/>
        <v>нд</v>
      </c>
      <c r="CI117" s="37">
        <f t="shared" si="671"/>
        <v>0</v>
      </c>
      <c r="CJ117" s="37" t="str">
        <f t="shared" si="672"/>
        <v>нд</v>
      </c>
      <c r="CK117" s="69" t="s">
        <v>345</v>
      </c>
    </row>
    <row r="118" spans="1:89" s="84" customFormat="1" ht="70.5" customHeight="1">
      <c r="A118" s="85" t="s">
        <v>162</v>
      </c>
      <c r="B118" s="81" t="s">
        <v>113</v>
      </c>
      <c r="C118" s="15" t="s">
        <v>18</v>
      </c>
      <c r="D118" s="42">
        <v>0</v>
      </c>
      <c r="E118" s="37">
        <f t="shared" si="662"/>
        <v>0</v>
      </c>
      <c r="F118" s="37">
        <f t="shared" si="663"/>
        <v>0</v>
      </c>
      <c r="G118" s="37">
        <f t="shared" si="664"/>
        <v>0</v>
      </c>
      <c r="H118" s="37">
        <f t="shared" si="665"/>
        <v>0</v>
      </c>
      <c r="I118" s="37">
        <f t="shared" si="665"/>
        <v>0</v>
      </c>
      <c r="J118" s="37">
        <f t="shared" si="666"/>
        <v>0</v>
      </c>
      <c r="K118" s="37">
        <f t="shared" si="667"/>
        <v>0</v>
      </c>
      <c r="L118" s="37">
        <f t="shared" si="668"/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37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37">
        <v>0</v>
      </c>
      <c r="Z118" s="37">
        <v>0</v>
      </c>
      <c r="AA118" s="37">
        <v>0</v>
      </c>
      <c r="AB118" s="37">
        <v>0</v>
      </c>
      <c r="AC118" s="37">
        <v>0</v>
      </c>
      <c r="AD118" s="37">
        <v>0</v>
      </c>
      <c r="AE118" s="37">
        <v>0</v>
      </c>
      <c r="AF118" s="37">
        <v>0</v>
      </c>
      <c r="AG118" s="37">
        <v>0</v>
      </c>
      <c r="AH118" s="37">
        <v>0</v>
      </c>
      <c r="AI118" s="37">
        <v>0</v>
      </c>
      <c r="AJ118" s="37">
        <v>0</v>
      </c>
      <c r="AK118" s="83">
        <v>0</v>
      </c>
      <c r="AL118" s="83">
        <v>0</v>
      </c>
      <c r="AM118" s="83">
        <v>0</v>
      </c>
      <c r="AN118" s="83">
        <v>0</v>
      </c>
      <c r="AO118" s="83">
        <v>0</v>
      </c>
      <c r="AP118" s="83">
        <v>0</v>
      </c>
      <c r="AQ118" s="83">
        <v>0</v>
      </c>
      <c r="AR118" s="83">
        <v>0</v>
      </c>
      <c r="AS118" s="40">
        <f t="shared" si="768"/>
        <v>0</v>
      </c>
      <c r="AT118" s="40">
        <f t="shared" si="771"/>
        <v>0</v>
      </c>
      <c r="AU118" s="40">
        <f t="shared" si="772"/>
        <v>0</v>
      </c>
      <c r="AV118" s="40">
        <f t="shared" si="772"/>
        <v>0</v>
      </c>
      <c r="AW118" s="40">
        <f t="shared" si="772"/>
        <v>0</v>
      </c>
      <c r="AX118" s="40">
        <f t="shared" si="772"/>
        <v>0</v>
      </c>
      <c r="AY118" s="40">
        <f t="shared" si="772"/>
        <v>0</v>
      </c>
      <c r="AZ118" s="40">
        <f t="shared" si="772"/>
        <v>0</v>
      </c>
      <c r="BA118" s="40">
        <v>0</v>
      </c>
      <c r="BB118" s="40">
        <v>0</v>
      </c>
      <c r="BC118" s="40">
        <v>0</v>
      </c>
      <c r="BD118" s="40">
        <v>0</v>
      </c>
      <c r="BE118" s="40">
        <v>0</v>
      </c>
      <c r="BF118" s="40">
        <v>0</v>
      </c>
      <c r="BG118" s="40">
        <v>0</v>
      </c>
      <c r="BH118" s="40">
        <v>0</v>
      </c>
      <c r="BI118" s="40">
        <v>0</v>
      </c>
      <c r="BJ118" s="40">
        <v>0</v>
      </c>
      <c r="BK118" s="40">
        <v>0</v>
      </c>
      <c r="BL118" s="40">
        <v>0</v>
      </c>
      <c r="BM118" s="40">
        <v>0</v>
      </c>
      <c r="BN118" s="40">
        <v>0</v>
      </c>
      <c r="BO118" s="40">
        <v>0</v>
      </c>
      <c r="BP118" s="40">
        <v>0</v>
      </c>
      <c r="BQ118" s="40">
        <v>0</v>
      </c>
      <c r="BR118" s="40">
        <v>0</v>
      </c>
      <c r="BS118" s="40">
        <v>0</v>
      </c>
      <c r="BT118" s="40">
        <v>0</v>
      </c>
      <c r="BU118" s="40">
        <v>0</v>
      </c>
      <c r="BV118" s="40">
        <v>0</v>
      </c>
      <c r="BW118" s="40">
        <v>0</v>
      </c>
      <c r="BX118" s="40">
        <v>0</v>
      </c>
      <c r="BY118" s="40">
        <v>0</v>
      </c>
      <c r="BZ118" s="40">
        <v>0</v>
      </c>
      <c r="CA118" s="40">
        <v>0</v>
      </c>
      <c r="CB118" s="40">
        <v>0</v>
      </c>
      <c r="CC118" s="40">
        <v>0</v>
      </c>
      <c r="CD118" s="40">
        <v>0</v>
      </c>
      <c r="CE118" s="40">
        <v>0</v>
      </c>
      <c r="CF118" s="40">
        <v>0</v>
      </c>
      <c r="CG118" s="37">
        <f t="shared" si="669"/>
        <v>0</v>
      </c>
      <c r="CH118" s="57" t="str">
        <f t="shared" si="670"/>
        <v>нд</v>
      </c>
      <c r="CI118" s="37">
        <f t="shared" si="671"/>
        <v>0</v>
      </c>
      <c r="CJ118" s="37" t="str">
        <f t="shared" si="672"/>
        <v>нд</v>
      </c>
      <c r="CK118" s="69" t="s">
        <v>345</v>
      </c>
    </row>
    <row r="119" spans="1:89" s="84" customFormat="1" ht="31.5">
      <c r="A119" s="85" t="s">
        <v>163</v>
      </c>
      <c r="B119" s="81" t="s">
        <v>164</v>
      </c>
      <c r="C119" s="15" t="s">
        <v>18</v>
      </c>
      <c r="D119" s="42">
        <f t="shared" ref="D119" si="773">D120+D125+D126+D127</f>
        <v>120.51224911999999</v>
      </c>
      <c r="E119" s="37">
        <f t="shared" si="662"/>
        <v>0</v>
      </c>
      <c r="F119" s="37">
        <f t="shared" si="663"/>
        <v>26.728514329999999</v>
      </c>
      <c r="G119" s="37">
        <f t="shared" si="664"/>
        <v>0</v>
      </c>
      <c r="H119" s="37">
        <f t="shared" si="665"/>
        <v>0</v>
      </c>
      <c r="I119" s="37">
        <f t="shared" si="665"/>
        <v>2454</v>
      </c>
      <c r="J119" s="37">
        <f t="shared" si="666"/>
        <v>0</v>
      </c>
      <c r="K119" s="37">
        <f t="shared" si="667"/>
        <v>0</v>
      </c>
      <c r="L119" s="37">
        <f t="shared" si="668"/>
        <v>1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37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7">
        <v>0</v>
      </c>
      <c r="AG119" s="37">
        <v>0</v>
      </c>
      <c r="AH119" s="37">
        <v>0</v>
      </c>
      <c r="AI119" s="37">
        <v>0</v>
      </c>
      <c r="AJ119" s="37">
        <v>0</v>
      </c>
      <c r="AK119" s="83">
        <f>AK120+AK125+AK126+AK127</f>
        <v>0</v>
      </c>
      <c r="AL119" s="83">
        <f t="shared" ref="AL119:AR119" si="774">AL120+AL125+AL126+AL127</f>
        <v>26.728514329999999</v>
      </c>
      <c r="AM119" s="83">
        <f t="shared" si="774"/>
        <v>0</v>
      </c>
      <c r="AN119" s="83">
        <f t="shared" si="774"/>
        <v>0</v>
      </c>
      <c r="AO119" s="83">
        <f t="shared" si="774"/>
        <v>2454</v>
      </c>
      <c r="AP119" s="83">
        <f t="shared" si="774"/>
        <v>0</v>
      </c>
      <c r="AQ119" s="83">
        <f t="shared" si="774"/>
        <v>0</v>
      </c>
      <c r="AR119" s="83">
        <f t="shared" si="774"/>
        <v>1</v>
      </c>
      <c r="AS119" s="40">
        <f t="shared" si="768"/>
        <v>0</v>
      </c>
      <c r="AT119" s="40">
        <f t="shared" ref="AT119:BA119" si="775">SUM(AT120,AT125,AT126,AT127)</f>
        <v>0</v>
      </c>
      <c r="AU119" s="40">
        <f t="shared" si="775"/>
        <v>0</v>
      </c>
      <c r="AV119" s="40">
        <f t="shared" si="775"/>
        <v>0</v>
      </c>
      <c r="AW119" s="40">
        <f t="shared" ref="AW119" si="776">SUM(AW120,AW125,AW126,AW127)</f>
        <v>0</v>
      </c>
      <c r="AX119" s="40">
        <f t="shared" si="775"/>
        <v>0</v>
      </c>
      <c r="AY119" s="40">
        <f t="shared" si="775"/>
        <v>0</v>
      </c>
      <c r="AZ119" s="40">
        <f t="shared" si="775"/>
        <v>0</v>
      </c>
      <c r="BA119" s="40">
        <f t="shared" si="775"/>
        <v>0</v>
      </c>
      <c r="BB119" s="40">
        <f t="shared" ref="BB119:BH119" si="777">SUM(BB120,BB125,BB126,BB127)</f>
        <v>0</v>
      </c>
      <c r="BC119" s="40">
        <f t="shared" si="777"/>
        <v>0</v>
      </c>
      <c r="BD119" s="40">
        <f t="shared" si="777"/>
        <v>0</v>
      </c>
      <c r="BE119" s="40">
        <f t="shared" ref="BE119" si="778">SUM(BE120,BE125,BE126,BE127)</f>
        <v>0</v>
      </c>
      <c r="BF119" s="40">
        <f t="shared" si="777"/>
        <v>0</v>
      </c>
      <c r="BG119" s="40">
        <f t="shared" si="777"/>
        <v>0</v>
      </c>
      <c r="BH119" s="40">
        <f t="shared" si="777"/>
        <v>0</v>
      </c>
      <c r="BI119" s="40">
        <f t="shared" ref="BI119:CF119" si="779">SUM(BI120,BI125,BI126,BI127)</f>
        <v>0</v>
      </c>
      <c r="BJ119" s="40">
        <f t="shared" si="779"/>
        <v>0</v>
      </c>
      <c r="BK119" s="40">
        <f t="shared" si="779"/>
        <v>0</v>
      </c>
      <c r="BL119" s="40">
        <f t="shared" si="779"/>
        <v>0</v>
      </c>
      <c r="BM119" s="40">
        <f t="shared" ref="BM119" si="780">SUM(BM120,BM125,BM126,BM127)</f>
        <v>0</v>
      </c>
      <c r="BN119" s="40">
        <f t="shared" si="779"/>
        <v>0</v>
      </c>
      <c r="BO119" s="40">
        <f t="shared" si="779"/>
        <v>0</v>
      </c>
      <c r="BP119" s="40">
        <f t="shared" si="779"/>
        <v>0</v>
      </c>
      <c r="BQ119" s="40">
        <f t="shared" si="779"/>
        <v>0</v>
      </c>
      <c r="BR119" s="40">
        <f t="shared" si="779"/>
        <v>0</v>
      </c>
      <c r="BS119" s="40">
        <f t="shared" si="779"/>
        <v>0</v>
      </c>
      <c r="BT119" s="40">
        <f t="shared" si="779"/>
        <v>0</v>
      </c>
      <c r="BU119" s="40">
        <f t="shared" ref="BU119" si="781">SUM(BU120,BU125,BU126,BU127)</f>
        <v>0</v>
      </c>
      <c r="BV119" s="40">
        <f t="shared" si="779"/>
        <v>0</v>
      </c>
      <c r="BW119" s="40">
        <f t="shared" si="779"/>
        <v>0</v>
      </c>
      <c r="BX119" s="40">
        <f t="shared" si="779"/>
        <v>0</v>
      </c>
      <c r="BY119" s="40">
        <f t="shared" si="779"/>
        <v>0</v>
      </c>
      <c r="BZ119" s="40">
        <f t="shared" si="779"/>
        <v>0</v>
      </c>
      <c r="CA119" s="40">
        <f t="shared" si="779"/>
        <v>0</v>
      </c>
      <c r="CB119" s="40">
        <f t="shared" si="779"/>
        <v>0</v>
      </c>
      <c r="CC119" s="40">
        <f t="shared" ref="CC119" si="782">SUM(CC120,CC125,CC126,CC127)</f>
        <v>0</v>
      </c>
      <c r="CD119" s="40">
        <f t="shared" si="779"/>
        <v>0</v>
      </c>
      <c r="CE119" s="40">
        <f t="shared" si="779"/>
        <v>0</v>
      </c>
      <c r="CF119" s="40">
        <f t="shared" si="779"/>
        <v>0</v>
      </c>
      <c r="CG119" s="37">
        <f t="shared" si="669"/>
        <v>0</v>
      </c>
      <c r="CH119" s="57" t="str">
        <f t="shared" si="670"/>
        <v>нд</v>
      </c>
      <c r="CI119" s="37">
        <f t="shared" si="671"/>
        <v>0</v>
      </c>
      <c r="CJ119" s="37" t="str">
        <f t="shared" si="672"/>
        <v>нд</v>
      </c>
      <c r="CK119" s="69" t="s">
        <v>345</v>
      </c>
    </row>
    <row r="120" spans="1:89" s="84" customFormat="1" ht="47.25">
      <c r="A120" s="85" t="s">
        <v>165</v>
      </c>
      <c r="B120" s="81" t="s">
        <v>166</v>
      </c>
      <c r="C120" s="15" t="s">
        <v>18</v>
      </c>
      <c r="D120" s="42">
        <f>D121+D122+D123+D124</f>
        <v>97.750734789999996</v>
      </c>
      <c r="E120" s="37">
        <f>M120+U120+AC120+AK120</f>
        <v>0</v>
      </c>
      <c r="F120" s="37">
        <f>N120+V120+AD120+AL120</f>
        <v>3.9670000000000001</v>
      </c>
      <c r="G120" s="37">
        <f>O120+W120+AE120+AM120</f>
        <v>0</v>
      </c>
      <c r="H120" s="37">
        <f>P120+X120+AF120+AN120</f>
        <v>0</v>
      </c>
      <c r="I120" s="37">
        <f>Q120+Y120+AG120+AO120</f>
        <v>0</v>
      </c>
      <c r="J120" s="37">
        <f t="shared" si="666"/>
        <v>0</v>
      </c>
      <c r="K120" s="37">
        <f t="shared" si="667"/>
        <v>0</v>
      </c>
      <c r="L120" s="37">
        <f t="shared" ref="L120:L151" si="783">T120+AB120+AJ120+AR120</f>
        <v>0</v>
      </c>
      <c r="M120" s="37">
        <f t="shared" ref="M120:U120" si="784">SUM(M121:M124)</f>
        <v>0</v>
      </c>
      <c r="N120" s="37">
        <f t="shared" si="784"/>
        <v>0</v>
      </c>
      <c r="O120" s="37">
        <f t="shared" si="784"/>
        <v>0</v>
      </c>
      <c r="P120" s="37">
        <f t="shared" si="784"/>
        <v>0</v>
      </c>
      <c r="Q120" s="37">
        <f t="shared" ref="Q120" si="785">SUM(Q121:Q124)</f>
        <v>0</v>
      </c>
      <c r="R120" s="37">
        <f t="shared" si="784"/>
        <v>0</v>
      </c>
      <c r="S120" s="37">
        <f t="shared" si="784"/>
        <v>0</v>
      </c>
      <c r="T120" s="37">
        <f t="shared" si="784"/>
        <v>0</v>
      </c>
      <c r="U120" s="37">
        <f t="shared" si="784"/>
        <v>0</v>
      </c>
      <c r="V120" s="37">
        <f t="shared" ref="V120" si="786">SUM(V121:V124)</f>
        <v>0</v>
      </c>
      <c r="W120" s="37">
        <f t="shared" ref="W120" si="787">SUM(W121:W124)</f>
        <v>0</v>
      </c>
      <c r="X120" s="37">
        <f t="shared" ref="X120:Z120" si="788">SUM(X121:X124)</f>
        <v>0</v>
      </c>
      <c r="Y120" s="37">
        <f t="shared" ref="Y120" si="789">SUM(Y121:Y124)</f>
        <v>0</v>
      </c>
      <c r="Z120" s="37">
        <f t="shared" si="788"/>
        <v>0</v>
      </c>
      <c r="AA120" s="37">
        <f t="shared" ref="AA120" si="790">SUM(AA121:AA124)</f>
        <v>0</v>
      </c>
      <c r="AB120" s="37">
        <f t="shared" ref="AB120" si="791">SUM(AB121:AB124)</f>
        <v>0</v>
      </c>
      <c r="AC120" s="37">
        <f t="shared" ref="AC120" si="792">SUM(AC121:AC124)</f>
        <v>0</v>
      </c>
      <c r="AD120" s="37">
        <f t="shared" ref="AD120" si="793">SUM(AD121:AD124)</f>
        <v>0</v>
      </c>
      <c r="AE120" s="37">
        <f t="shared" ref="AE120" si="794">SUM(AE121:AE124)</f>
        <v>0</v>
      </c>
      <c r="AF120" s="37">
        <f t="shared" ref="AF120:AG120" si="795">SUM(AF121:AF124)</f>
        <v>0</v>
      </c>
      <c r="AG120" s="37">
        <f t="shared" si="795"/>
        <v>0</v>
      </c>
      <c r="AH120" s="37">
        <f t="shared" ref="AH120" si="796">SUM(AH121:AH124)</f>
        <v>0</v>
      </c>
      <c r="AI120" s="37">
        <f t="shared" ref="AI120:AJ120" si="797">SUM(AI121:AI124)</f>
        <v>0</v>
      </c>
      <c r="AJ120" s="37">
        <f t="shared" si="797"/>
        <v>0</v>
      </c>
      <c r="AK120" s="83">
        <f>AK121+AK122+AK123+AK124</f>
        <v>0</v>
      </c>
      <c r="AL120" s="83">
        <f t="shared" ref="AL120:AR120" si="798">AL121+AL122+AL123+AL124</f>
        <v>3.9670000000000001</v>
      </c>
      <c r="AM120" s="83">
        <f t="shared" si="798"/>
        <v>0</v>
      </c>
      <c r="AN120" s="83">
        <f t="shared" si="798"/>
        <v>0</v>
      </c>
      <c r="AO120" s="83">
        <f t="shared" si="798"/>
        <v>0</v>
      </c>
      <c r="AP120" s="83">
        <f t="shared" si="798"/>
        <v>0</v>
      </c>
      <c r="AQ120" s="83">
        <f t="shared" si="798"/>
        <v>0</v>
      </c>
      <c r="AR120" s="83">
        <f t="shared" si="798"/>
        <v>0</v>
      </c>
      <c r="AS120" s="40">
        <f t="shared" si="768"/>
        <v>0</v>
      </c>
      <c r="AT120" s="40">
        <f t="shared" ref="AT120:BF120" si="799">SUM(AT121:AT124)</f>
        <v>0</v>
      </c>
      <c r="AU120" s="40">
        <f t="shared" si="799"/>
        <v>0</v>
      </c>
      <c r="AV120" s="40">
        <f t="shared" si="799"/>
        <v>0</v>
      </c>
      <c r="AW120" s="40">
        <f t="shared" ref="AW120" si="800">SUM(AW121:AW124)</f>
        <v>0</v>
      </c>
      <c r="AX120" s="40">
        <f t="shared" si="799"/>
        <v>0</v>
      </c>
      <c r="AY120" s="40">
        <f t="shared" si="799"/>
        <v>0</v>
      </c>
      <c r="AZ120" s="40">
        <f t="shared" si="799"/>
        <v>0</v>
      </c>
      <c r="BA120" s="40">
        <f t="shared" si="799"/>
        <v>0</v>
      </c>
      <c r="BB120" s="40">
        <f t="shared" si="799"/>
        <v>0</v>
      </c>
      <c r="BC120" s="40">
        <f t="shared" si="799"/>
        <v>0</v>
      </c>
      <c r="BD120" s="40">
        <f t="shared" si="799"/>
        <v>0</v>
      </c>
      <c r="BE120" s="40">
        <f t="shared" ref="BE120" si="801">SUM(BE121:BE124)</f>
        <v>0</v>
      </c>
      <c r="BF120" s="40">
        <f t="shared" si="799"/>
        <v>0</v>
      </c>
      <c r="BG120" s="40">
        <f t="shared" ref="BG120:CF120" si="802">SUM(BG121:BG124)</f>
        <v>0</v>
      </c>
      <c r="BH120" s="40">
        <f t="shared" si="802"/>
        <v>0</v>
      </c>
      <c r="BI120" s="40">
        <f t="shared" si="802"/>
        <v>0</v>
      </c>
      <c r="BJ120" s="40">
        <f t="shared" si="802"/>
        <v>0</v>
      </c>
      <c r="BK120" s="40">
        <f t="shared" si="802"/>
        <v>0</v>
      </c>
      <c r="BL120" s="40">
        <f t="shared" si="802"/>
        <v>0</v>
      </c>
      <c r="BM120" s="40">
        <f t="shared" ref="BM120" si="803">SUM(BM121:BM124)</f>
        <v>0</v>
      </c>
      <c r="BN120" s="40">
        <f t="shared" si="802"/>
        <v>0</v>
      </c>
      <c r="BO120" s="40">
        <f t="shared" si="802"/>
        <v>0</v>
      </c>
      <c r="BP120" s="40">
        <f t="shared" si="802"/>
        <v>0</v>
      </c>
      <c r="BQ120" s="40">
        <f t="shared" si="802"/>
        <v>0</v>
      </c>
      <c r="BR120" s="40">
        <f t="shared" si="802"/>
        <v>0</v>
      </c>
      <c r="BS120" s="40">
        <f t="shared" si="802"/>
        <v>0</v>
      </c>
      <c r="BT120" s="40">
        <f t="shared" si="802"/>
        <v>0</v>
      </c>
      <c r="BU120" s="40">
        <f t="shared" ref="BU120" si="804">SUM(BU121:BU124)</f>
        <v>0</v>
      </c>
      <c r="BV120" s="40">
        <f t="shared" si="802"/>
        <v>0</v>
      </c>
      <c r="BW120" s="40">
        <f t="shared" si="802"/>
        <v>0</v>
      </c>
      <c r="BX120" s="40">
        <f t="shared" si="802"/>
        <v>0</v>
      </c>
      <c r="BY120" s="40">
        <f t="shared" si="802"/>
        <v>0</v>
      </c>
      <c r="BZ120" s="40">
        <f t="shared" si="802"/>
        <v>0</v>
      </c>
      <c r="CA120" s="40">
        <f t="shared" si="802"/>
        <v>0</v>
      </c>
      <c r="CB120" s="40">
        <f t="shared" si="802"/>
        <v>0</v>
      </c>
      <c r="CC120" s="40">
        <f t="shared" ref="CC120" si="805">SUM(CC121:CC124)</f>
        <v>0</v>
      </c>
      <c r="CD120" s="40">
        <f t="shared" si="802"/>
        <v>0</v>
      </c>
      <c r="CE120" s="40">
        <f t="shared" si="802"/>
        <v>0</v>
      </c>
      <c r="CF120" s="40">
        <f t="shared" si="802"/>
        <v>0</v>
      </c>
      <c r="CG120" s="37">
        <f t="shared" si="669"/>
        <v>0</v>
      </c>
      <c r="CH120" s="57" t="str">
        <f t="shared" si="670"/>
        <v>нд</v>
      </c>
      <c r="CI120" s="37">
        <f t="shared" si="671"/>
        <v>0</v>
      </c>
      <c r="CJ120" s="37" t="str">
        <f t="shared" si="672"/>
        <v>нд</v>
      </c>
      <c r="CK120" s="69" t="s">
        <v>345</v>
      </c>
    </row>
    <row r="121" spans="1:89" s="82" customFormat="1" ht="65.25" customHeight="1">
      <c r="A121" s="93" t="s">
        <v>165</v>
      </c>
      <c r="B121" s="94" t="s">
        <v>368</v>
      </c>
      <c r="C121" s="95" t="s">
        <v>369</v>
      </c>
      <c r="D121" s="11">
        <v>8.9075999600000006</v>
      </c>
      <c r="E121" s="38">
        <f t="shared" si="662"/>
        <v>0</v>
      </c>
      <c r="F121" s="38">
        <f t="shared" si="663"/>
        <v>0</v>
      </c>
      <c r="G121" s="38">
        <f t="shared" si="664"/>
        <v>0</v>
      </c>
      <c r="H121" s="38">
        <f t="shared" si="665"/>
        <v>0</v>
      </c>
      <c r="I121" s="38">
        <f t="shared" si="665"/>
        <v>0</v>
      </c>
      <c r="J121" s="38">
        <f t="shared" si="666"/>
        <v>0</v>
      </c>
      <c r="K121" s="38">
        <f t="shared" si="667"/>
        <v>0</v>
      </c>
      <c r="L121" s="38">
        <f t="shared" si="783"/>
        <v>0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0</v>
      </c>
      <c r="S121" s="38">
        <v>0</v>
      </c>
      <c r="T121" s="38">
        <v>0</v>
      </c>
      <c r="U121" s="38">
        <v>0</v>
      </c>
      <c r="V121" s="38">
        <v>0</v>
      </c>
      <c r="W121" s="38">
        <v>0</v>
      </c>
      <c r="X121" s="38">
        <v>0</v>
      </c>
      <c r="Y121" s="38">
        <v>0</v>
      </c>
      <c r="Z121" s="38">
        <v>0</v>
      </c>
      <c r="AA121" s="38">
        <v>0</v>
      </c>
      <c r="AB121" s="38">
        <v>0</v>
      </c>
      <c r="AC121" s="38">
        <v>0</v>
      </c>
      <c r="AD121" s="38">
        <v>0</v>
      </c>
      <c r="AE121" s="38">
        <v>0</v>
      </c>
      <c r="AF121" s="38">
        <v>0</v>
      </c>
      <c r="AG121" s="38">
        <v>0</v>
      </c>
      <c r="AH121" s="38">
        <v>0</v>
      </c>
      <c r="AI121" s="38">
        <v>0</v>
      </c>
      <c r="AJ121" s="38">
        <v>0</v>
      </c>
      <c r="AK121" s="90">
        <v>0</v>
      </c>
      <c r="AL121" s="90">
        <v>0</v>
      </c>
      <c r="AM121" s="90">
        <v>0</v>
      </c>
      <c r="AN121" s="90">
        <v>0</v>
      </c>
      <c r="AO121" s="90">
        <v>0</v>
      </c>
      <c r="AP121" s="90">
        <v>0</v>
      </c>
      <c r="AQ121" s="90">
        <v>0</v>
      </c>
      <c r="AR121" s="90">
        <v>0</v>
      </c>
      <c r="AS121" s="39">
        <f t="shared" si="768"/>
        <v>0</v>
      </c>
      <c r="AT121" s="39">
        <f t="shared" ref="AT121" si="806">BB121+BJ121+BR121+BZ121</f>
        <v>0</v>
      </c>
      <c r="AU121" s="39">
        <f t="shared" ref="AU121:AZ121" si="807">BC121+BK121+BS121+CA121</f>
        <v>0</v>
      </c>
      <c r="AV121" s="39">
        <f t="shared" si="807"/>
        <v>0</v>
      </c>
      <c r="AW121" s="39">
        <f t="shared" si="807"/>
        <v>0</v>
      </c>
      <c r="AX121" s="39">
        <f t="shared" si="807"/>
        <v>0</v>
      </c>
      <c r="AY121" s="39">
        <f t="shared" si="807"/>
        <v>0</v>
      </c>
      <c r="AZ121" s="39">
        <f t="shared" si="807"/>
        <v>0</v>
      </c>
      <c r="BA121" s="39">
        <v>0</v>
      </c>
      <c r="BB121" s="39">
        <v>0</v>
      </c>
      <c r="BC121" s="39">
        <v>0</v>
      </c>
      <c r="BD121" s="39">
        <v>0</v>
      </c>
      <c r="BE121" s="39">
        <v>0</v>
      </c>
      <c r="BF121" s="39">
        <v>0</v>
      </c>
      <c r="BG121" s="39">
        <v>0</v>
      </c>
      <c r="BH121" s="39">
        <v>0</v>
      </c>
      <c r="BI121" s="39">
        <v>0</v>
      </c>
      <c r="BJ121" s="39">
        <v>0</v>
      </c>
      <c r="BK121" s="39">
        <v>0</v>
      </c>
      <c r="BL121" s="39">
        <v>0</v>
      </c>
      <c r="BM121" s="39">
        <v>0</v>
      </c>
      <c r="BN121" s="39">
        <v>0</v>
      </c>
      <c r="BO121" s="39">
        <v>0</v>
      </c>
      <c r="BP121" s="39">
        <v>0</v>
      </c>
      <c r="BQ121" s="39">
        <v>0</v>
      </c>
      <c r="BR121" s="39">
        <v>0</v>
      </c>
      <c r="BS121" s="39">
        <v>0</v>
      </c>
      <c r="BT121" s="39">
        <v>0</v>
      </c>
      <c r="BU121" s="39">
        <v>0</v>
      </c>
      <c r="BV121" s="39">
        <v>0</v>
      </c>
      <c r="BW121" s="39">
        <v>0</v>
      </c>
      <c r="BX121" s="39">
        <v>0</v>
      </c>
      <c r="BY121" s="39">
        <v>0</v>
      </c>
      <c r="BZ121" s="39">
        <v>0</v>
      </c>
      <c r="CA121" s="39">
        <v>0</v>
      </c>
      <c r="CB121" s="39">
        <v>0</v>
      </c>
      <c r="CC121" s="39">
        <v>0</v>
      </c>
      <c r="CD121" s="39">
        <v>0</v>
      </c>
      <c r="CE121" s="39">
        <v>0</v>
      </c>
      <c r="CF121" s="39">
        <v>0</v>
      </c>
      <c r="CG121" s="38">
        <f t="shared" si="669"/>
        <v>0</v>
      </c>
      <c r="CH121" s="58" t="str">
        <f t="shared" si="670"/>
        <v>нд</v>
      </c>
      <c r="CI121" s="38">
        <f t="shared" si="671"/>
        <v>0</v>
      </c>
      <c r="CJ121" s="38" t="str">
        <f t="shared" si="672"/>
        <v>нд</v>
      </c>
      <c r="CK121" s="69" t="s">
        <v>345</v>
      </c>
    </row>
    <row r="122" spans="1:89" s="82" customFormat="1" ht="66" customHeight="1">
      <c r="A122" s="79" t="s">
        <v>165</v>
      </c>
      <c r="B122" s="54" t="s">
        <v>337</v>
      </c>
      <c r="C122" s="67" t="s">
        <v>338</v>
      </c>
      <c r="D122" s="11">
        <v>20.571999999999999</v>
      </c>
      <c r="E122" s="38">
        <f>M122+U122+AC122+AK122</f>
        <v>0</v>
      </c>
      <c r="F122" s="38">
        <f t="shared" si="663"/>
        <v>3.9670000000000001</v>
      </c>
      <c r="G122" s="38">
        <f t="shared" si="664"/>
        <v>0</v>
      </c>
      <c r="H122" s="38">
        <f t="shared" si="665"/>
        <v>0</v>
      </c>
      <c r="I122" s="38">
        <f t="shared" si="665"/>
        <v>0</v>
      </c>
      <c r="J122" s="38">
        <f t="shared" si="666"/>
        <v>0</v>
      </c>
      <c r="K122" s="38">
        <f t="shared" si="667"/>
        <v>0</v>
      </c>
      <c r="L122" s="38">
        <f t="shared" si="783"/>
        <v>0</v>
      </c>
      <c r="M122" s="38">
        <v>0</v>
      </c>
      <c r="N122" s="38">
        <v>0</v>
      </c>
      <c r="O122" s="38">
        <v>0</v>
      </c>
      <c r="P122" s="38">
        <v>0</v>
      </c>
      <c r="Q122" s="38">
        <v>0</v>
      </c>
      <c r="R122" s="38">
        <v>0</v>
      </c>
      <c r="S122" s="38">
        <v>0</v>
      </c>
      <c r="T122" s="38">
        <v>0</v>
      </c>
      <c r="U122" s="38">
        <v>0</v>
      </c>
      <c r="V122" s="38">
        <v>0</v>
      </c>
      <c r="W122" s="38">
        <v>0</v>
      </c>
      <c r="X122" s="38">
        <v>0</v>
      </c>
      <c r="Y122" s="38">
        <v>0</v>
      </c>
      <c r="Z122" s="38">
        <v>0</v>
      </c>
      <c r="AA122" s="38">
        <v>0</v>
      </c>
      <c r="AB122" s="38">
        <v>0</v>
      </c>
      <c r="AC122" s="38">
        <v>0</v>
      </c>
      <c r="AD122" s="38">
        <v>0</v>
      </c>
      <c r="AE122" s="38">
        <v>0</v>
      </c>
      <c r="AF122" s="38">
        <v>0</v>
      </c>
      <c r="AG122" s="38">
        <v>0</v>
      </c>
      <c r="AH122" s="38">
        <v>0</v>
      </c>
      <c r="AI122" s="38">
        <v>0</v>
      </c>
      <c r="AJ122" s="38">
        <v>0</v>
      </c>
      <c r="AK122" s="90">
        <v>0</v>
      </c>
      <c r="AL122" s="90">
        <v>3.9670000000000001</v>
      </c>
      <c r="AM122" s="90">
        <v>0</v>
      </c>
      <c r="AN122" s="90">
        <v>0</v>
      </c>
      <c r="AO122" s="90">
        <v>0</v>
      </c>
      <c r="AP122" s="90">
        <v>0</v>
      </c>
      <c r="AQ122" s="90">
        <v>0</v>
      </c>
      <c r="AR122" s="90">
        <v>0</v>
      </c>
      <c r="AS122" s="39">
        <f t="shared" si="768"/>
        <v>0</v>
      </c>
      <c r="AT122" s="39">
        <f t="shared" ref="AT122" si="808">BB122+BJ122+BR122+BZ122</f>
        <v>0</v>
      </c>
      <c r="AU122" s="39">
        <f t="shared" ref="AU122" si="809">BC122+BK122+BS122+CA122</f>
        <v>0</v>
      </c>
      <c r="AV122" s="39">
        <f t="shared" ref="AV122:AW124" si="810">BD122+BL122+BT122+CB122</f>
        <v>0</v>
      </c>
      <c r="AW122" s="39">
        <f t="shared" si="810"/>
        <v>0</v>
      </c>
      <c r="AX122" s="39">
        <f t="shared" ref="AX122" si="811">BF122+BN122+BV122+CD122</f>
        <v>0</v>
      </c>
      <c r="AY122" s="39">
        <f t="shared" ref="AY122" si="812">BG122+BO122+BW122+CE122</f>
        <v>0</v>
      </c>
      <c r="AZ122" s="39">
        <f t="shared" ref="AZ122" si="813">BH122+BP122+BX122+CF122</f>
        <v>0</v>
      </c>
      <c r="BA122" s="39">
        <v>0</v>
      </c>
      <c r="BB122" s="39">
        <v>0</v>
      </c>
      <c r="BC122" s="39">
        <v>0</v>
      </c>
      <c r="BD122" s="39">
        <v>0</v>
      </c>
      <c r="BE122" s="39">
        <v>0</v>
      </c>
      <c r="BF122" s="39">
        <v>0</v>
      </c>
      <c r="BG122" s="39">
        <v>0</v>
      </c>
      <c r="BH122" s="39">
        <v>0</v>
      </c>
      <c r="BI122" s="39">
        <v>0</v>
      </c>
      <c r="BJ122" s="39">
        <v>0</v>
      </c>
      <c r="BK122" s="39">
        <v>0</v>
      </c>
      <c r="BL122" s="39">
        <v>0</v>
      </c>
      <c r="BM122" s="39">
        <v>0</v>
      </c>
      <c r="BN122" s="39">
        <v>0</v>
      </c>
      <c r="BO122" s="39">
        <v>0</v>
      </c>
      <c r="BP122" s="39">
        <v>0</v>
      </c>
      <c r="BQ122" s="39">
        <v>0</v>
      </c>
      <c r="BR122" s="39">
        <v>0</v>
      </c>
      <c r="BS122" s="39">
        <v>0</v>
      </c>
      <c r="BT122" s="39">
        <v>0</v>
      </c>
      <c r="BU122" s="39">
        <v>0</v>
      </c>
      <c r="BV122" s="39">
        <v>0</v>
      </c>
      <c r="BW122" s="39">
        <v>0</v>
      </c>
      <c r="BX122" s="39">
        <v>0</v>
      </c>
      <c r="BY122" s="39">
        <v>0</v>
      </c>
      <c r="BZ122" s="39">
        <v>0</v>
      </c>
      <c r="CA122" s="39">
        <v>0</v>
      </c>
      <c r="CB122" s="39">
        <v>0</v>
      </c>
      <c r="CC122" s="39">
        <v>0</v>
      </c>
      <c r="CD122" s="39">
        <v>0</v>
      </c>
      <c r="CE122" s="39">
        <v>0</v>
      </c>
      <c r="CF122" s="39">
        <v>0</v>
      </c>
      <c r="CG122" s="38">
        <f t="shared" si="669"/>
        <v>0</v>
      </c>
      <c r="CH122" s="58" t="str">
        <f t="shared" si="670"/>
        <v>нд</v>
      </c>
      <c r="CI122" s="38">
        <f t="shared" si="671"/>
        <v>0</v>
      </c>
      <c r="CJ122" s="38" t="str">
        <f t="shared" si="672"/>
        <v>нд</v>
      </c>
      <c r="CK122" s="69" t="s">
        <v>345</v>
      </c>
    </row>
    <row r="123" spans="1:89" s="82" customFormat="1" ht="48.75" customHeight="1">
      <c r="A123" s="79" t="s">
        <v>165</v>
      </c>
      <c r="B123" s="96" t="s">
        <v>346</v>
      </c>
      <c r="C123" s="97" t="s">
        <v>347</v>
      </c>
      <c r="D123" s="11">
        <v>37.037497209999998</v>
      </c>
      <c r="E123" s="38">
        <f t="shared" si="662"/>
        <v>0</v>
      </c>
      <c r="F123" s="38">
        <f t="shared" si="663"/>
        <v>0</v>
      </c>
      <c r="G123" s="38">
        <f t="shared" si="664"/>
        <v>0</v>
      </c>
      <c r="H123" s="38">
        <f t="shared" si="665"/>
        <v>0</v>
      </c>
      <c r="I123" s="38">
        <f t="shared" si="665"/>
        <v>0</v>
      </c>
      <c r="J123" s="38">
        <f t="shared" si="666"/>
        <v>0</v>
      </c>
      <c r="K123" s="38">
        <f t="shared" si="667"/>
        <v>0</v>
      </c>
      <c r="L123" s="38">
        <f t="shared" si="783"/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0</v>
      </c>
      <c r="S123" s="38">
        <v>0</v>
      </c>
      <c r="T123" s="38">
        <v>0</v>
      </c>
      <c r="U123" s="38">
        <v>0</v>
      </c>
      <c r="V123" s="38">
        <v>0</v>
      </c>
      <c r="W123" s="38">
        <v>0</v>
      </c>
      <c r="X123" s="38">
        <v>0</v>
      </c>
      <c r="Y123" s="38">
        <v>0</v>
      </c>
      <c r="Z123" s="38">
        <v>0</v>
      </c>
      <c r="AA123" s="38">
        <v>0</v>
      </c>
      <c r="AB123" s="38">
        <v>0</v>
      </c>
      <c r="AC123" s="38">
        <v>0</v>
      </c>
      <c r="AD123" s="38">
        <v>0</v>
      </c>
      <c r="AE123" s="38">
        <v>0</v>
      </c>
      <c r="AF123" s="38">
        <v>0</v>
      </c>
      <c r="AG123" s="38">
        <v>0</v>
      </c>
      <c r="AH123" s="38">
        <v>0</v>
      </c>
      <c r="AI123" s="38">
        <v>0</v>
      </c>
      <c r="AJ123" s="38">
        <v>0</v>
      </c>
      <c r="AK123" s="90">
        <v>0</v>
      </c>
      <c r="AL123" s="90">
        <v>0</v>
      </c>
      <c r="AM123" s="90">
        <v>0</v>
      </c>
      <c r="AN123" s="90">
        <v>0</v>
      </c>
      <c r="AO123" s="90">
        <v>0</v>
      </c>
      <c r="AP123" s="90">
        <v>0</v>
      </c>
      <c r="AQ123" s="90">
        <v>0</v>
      </c>
      <c r="AR123" s="90">
        <v>0</v>
      </c>
      <c r="AS123" s="39">
        <f t="shared" si="768"/>
        <v>0</v>
      </c>
      <c r="AT123" s="39">
        <f t="shared" ref="AT123:AT124" si="814">BB123+BJ123+BR123+BZ123</f>
        <v>0</v>
      </c>
      <c r="AU123" s="39">
        <f t="shared" ref="AU123:AU124" si="815">BC123+BK123+BS123+CA123</f>
        <v>0</v>
      </c>
      <c r="AV123" s="39">
        <f t="shared" si="810"/>
        <v>0</v>
      </c>
      <c r="AW123" s="39">
        <f t="shared" si="810"/>
        <v>0</v>
      </c>
      <c r="AX123" s="39">
        <f t="shared" ref="AX123:AX124" si="816">BF123+BN123+BV123+CD123</f>
        <v>0</v>
      </c>
      <c r="AY123" s="39">
        <f t="shared" ref="AY123:AY124" si="817">BG123+BO123+BW123+CE123</f>
        <v>0</v>
      </c>
      <c r="AZ123" s="39">
        <f t="shared" ref="AZ123:AZ124" si="818">BH123+BP123+BX123+CF123</f>
        <v>0</v>
      </c>
      <c r="BA123" s="39">
        <f>BA127</f>
        <v>0</v>
      </c>
      <c r="BB123" s="39">
        <v>0</v>
      </c>
      <c r="BC123" s="39">
        <v>0</v>
      </c>
      <c r="BD123" s="39">
        <v>0</v>
      </c>
      <c r="BE123" s="39">
        <v>0</v>
      </c>
      <c r="BF123" s="39">
        <v>0</v>
      </c>
      <c r="BG123" s="39">
        <v>0</v>
      </c>
      <c r="BH123" s="39">
        <v>0</v>
      </c>
      <c r="BI123" s="39">
        <v>0</v>
      </c>
      <c r="BJ123" s="39">
        <v>0</v>
      </c>
      <c r="BK123" s="39">
        <v>0</v>
      </c>
      <c r="BL123" s="39">
        <v>0</v>
      </c>
      <c r="BM123" s="39">
        <v>0</v>
      </c>
      <c r="BN123" s="39">
        <v>0</v>
      </c>
      <c r="BO123" s="39">
        <v>0</v>
      </c>
      <c r="BP123" s="39">
        <v>0</v>
      </c>
      <c r="BQ123" s="39">
        <v>0</v>
      </c>
      <c r="BR123" s="39">
        <v>0</v>
      </c>
      <c r="BS123" s="39">
        <v>0</v>
      </c>
      <c r="BT123" s="39">
        <v>0</v>
      </c>
      <c r="BU123" s="39">
        <v>0</v>
      </c>
      <c r="BV123" s="39">
        <v>0</v>
      </c>
      <c r="BW123" s="39">
        <v>0</v>
      </c>
      <c r="BX123" s="39">
        <v>0</v>
      </c>
      <c r="BY123" s="39">
        <v>0</v>
      </c>
      <c r="BZ123" s="39">
        <v>0</v>
      </c>
      <c r="CA123" s="39">
        <v>0</v>
      </c>
      <c r="CB123" s="39">
        <v>0</v>
      </c>
      <c r="CC123" s="39">
        <v>0</v>
      </c>
      <c r="CD123" s="39">
        <v>0</v>
      </c>
      <c r="CE123" s="39">
        <v>0</v>
      </c>
      <c r="CF123" s="39">
        <v>0</v>
      </c>
      <c r="CG123" s="38">
        <f t="shared" si="669"/>
        <v>0</v>
      </c>
      <c r="CH123" s="58" t="str">
        <f t="shared" si="670"/>
        <v>нд</v>
      </c>
      <c r="CI123" s="38">
        <f t="shared" si="671"/>
        <v>0</v>
      </c>
      <c r="CJ123" s="38" t="str">
        <f t="shared" si="672"/>
        <v>нд</v>
      </c>
      <c r="CK123" s="69" t="s">
        <v>345</v>
      </c>
    </row>
    <row r="124" spans="1:89" s="82" customFormat="1" ht="47.25">
      <c r="A124" s="78" t="s">
        <v>165</v>
      </c>
      <c r="B124" s="98" t="s">
        <v>339</v>
      </c>
      <c r="C124" s="67" t="s">
        <v>340</v>
      </c>
      <c r="D124" s="11">
        <v>31.23363762</v>
      </c>
      <c r="E124" s="38">
        <f t="shared" si="662"/>
        <v>0</v>
      </c>
      <c r="F124" s="38">
        <f t="shared" si="663"/>
        <v>0</v>
      </c>
      <c r="G124" s="38">
        <f t="shared" si="664"/>
        <v>0</v>
      </c>
      <c r="H124" s="38">
        <f t="shared" si="665"/>
        <v>0</v>
      </c>
      <c r="I124" s="38">
        <f t="shared" si="665"/>
        <v>0</v>
      </c>
      <c r="J124" s="38">
        <f t="shared" si="666"/>
        <v>0</v>
      </c>
      <c r="K124" s="38">
        <f t="shared" si="667"/>
        <v>0</v>
      </c>
      <c r="L124" s="38">
        <f t="shared" si="783"/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38">
        <v>0</v>
      </c>
      <c r="S124" s="38">
        <v>0</v>
      </c>
      <c r="T124" s="38">
        <v>0</v>
      </c>
      <c r="U124" s="38">
        <v>0</v>
      </c>
      <c r="V124" s="38">
        <v>0</v>
      </c>
      <c r="W124" s="38">
        <v>0</v>
      </c>
      <c r="X124" s="38">
        <v>0</v>
      </c>
      <c r="Y124" s="38">
        <v>0</v>
      </c>
      <c r="Z124" s="38">
        <v>0</v>
      </c>
      <c r="AA124" s="38">
        <v>0</v>
      </c>
      <c r="AB124" s="38">
        <v>0</v>
      </c>
      <c r="AC124" s="38">
        <v>0</v>
      </c>
      <c r="AD124" s="38">
        <v>0</v>
      </c>
      <c r="AE124" s="38">
        <v>0</v>
      </c>
      <c r="AF124" s="38">
        <v>0</v>
      </c>
      <c r="AG124" s="38">
        <v>0</v>
      </c>
      <c r="AH124" s="38">
        <v>0</v>
      </c>
      <c r="AI124" s="38">
        <v>0</v>
      </c>
      <c r="AJ124" s="38">
        <v>0</v>
      </c>
      <c r="AK124" s="90">
        <v>0</v>
      </c>
      <c r="AL124" s="90">
        <v>0</v>
      </c>
      <c r="AM124" s="90">
        <v>0</v>
      </c>
      <c r="AN124" s="90">
        <v>0</v>
      </c>
      <c r="AO124" s="90">
        <v>0</v>
      </c>
      <c r="AP124" s="90">
        <v>0</v>
      </c>
      <c r="AQ124" s="90">
        <v>0</v>
      </c>
      <c r="AR124" s="90">
        <v>0</v>
      </c>
      <c r="AS124" s="39">
        <f t="shared" si="768"/>
        <v>0</v>
      </c>
      <c r="AT124" s="39">
        <f t="shared" si="814"/>
        <v>0</v>
      </c>
      <c r="AU124" s="39">
        <f t="shared" si="815"/>
        <v>0</v>
      </c>
      <c r="AV124" s="39">
        <f t="shared" si="810"/>
        <v>0</v>
      </c>
      <c r="AW124" s="39">
        <f t="shared" si="810"/>
        <v>0</v>
      </c>
      <c r="AX124" s="39">
        <f t="shared" si="816"/>
        <v>0</v>
      </c>
      <c r="AY124" s="39">
        <f t="shared" si="817"/>
        <v>0</v>
      </c>
      <c r="AZ124" s="39">
        <f t="shared" si="818"/>
        <v>0</v>
      </c>
      <c r="BA124" s="39">
        <f t="shared" ref="BA124" si="819">BA127</f>
        <v>0</v>
      </c>
      <c r="BB124" s="39">
        <v>0</v>
      </c>
      <c r="BC124" s="39">
        <v>0</v>
      </c>
      <c r="BD124" s="39">
        <v>0</v>
      </c>
      <c r="BE124" s="39">
        <v>0</v>
      </c>
      <c r="BF124" s="39">
        <v>0</v>
      </c>
      <c r="BG124" s="39">
        <v>0</v>
      </c>
      <c r="BH124" s="39">
        <v>0</v>
      </c>
      <c r="BI124" s="39">
        <v>0</v>
      </c>
      <c r="BJ124" s="39">
        <v>0</v>
      </c>
      <c r="BK124" s="39">
        <v>0</v>
      </c>
      <c r="BL124" s="39">
        <v>0</v>
      </c>
      <c r="BM124" s="39">
        <v>0</v>
      </c>
      <c r="BN124" s="39">
        <v>0</v>
      </c>
      <c r="BO124" s="39">
        <v>0</v>
      </c>
      <c r="BP124" s="39">
        <v>0</v>
      </c>
      <c r="BQ124" s="39">
        <v>0</v>
      </c>
      <c r="BR124" s="39">
        <v>0</v>
      </c>
      <c r="BS124" s="39">
        <v>0</v>
      </c>
      <c r="BT124" s="39">
        <v>0</v>
      </c>
      <c r="BU124" s="39">
        <v>0</v>
      </c>
      <c r="BV124" s="39">
        <v>0</v>
      </c>
      <c r="BW124" s="39">
        <v>0</v>
      </c>
      <c r="BX124" s="39">
        <v>0</v>
      </c>
      <c r="BY124" s="39">
        <v>0</v>
      </c>
      <c r="BZ124" s="39">
        <v>0</v>
      </c>
      <c r="CA124" s="39">
        <v>0</v>
      </c>
      <c r="CB124" s="39">
        <v>0</v>
      </c>
      <c r="CC124" s="39">
        <v>0</v>
      </c>
      <c r="CD124" s="39">
        <v>0</v>
      </c>
      <c r="CE124" s="39">
        <v>0</v>
      </c>
      <c r="CF124" s="39">
        <v>0</v>
      </c>
      <c r="CG124" s="38">
        <f t="shared" si="669"/>
        <v>0</v>
      </c>
      <c r="CH124" s="58" t="str">
        <f t="shared" si="670"/>
        <v>нд</v>
      </c>
      <c r="CI124" s="38">
        <f t="shared" si="671"/>
        <v>0</v>
      </c>
      <c r="CJ124" s="38" t="str">
        <f t="shared" si="672"/>
        <v>нд</v>
      </c>
      <c r="CK124" s="69" t="s">
        <v>345</v>
      </c>
    </row>
    <row r="125" spans="1:89" s="84" customFormat="1" ht="31.5">
      <c r="A125" s="85" t="s">
        <v>167</v>
      </c>
      <c r="B125" s="81" t="s">
        <v>168</v>
      </c>
      <c r="C125" s="15" t="s">
        <v>18</v>
      </c>
      <c r="D125" s="42">
        <v>0</v>
      </c>
      <c r="E125" s="37">
        <f>M125+U125+AC125+AK125</f>
        <v>0</v>
      </c>
      <c r="F125" s="37">
        <f>N125+V125+AD125+AL125</f>
        <v>0</v>
      </c>
      <c r="G125" s="37">
        <f t="shared" si="664"/>
        <v>0</v>
      </c>
      <c r="H125" s="37">
        <f t="shared" si="665"/>
        <v>0</v>
      </c>
      <c r="I125" s="37">
        <f t="shared" si="665"/>
        <v>0</v>
      </c>
      <c r="J125" s="37">
        <f t="shared" si="666"/>
        <v>0</v>
      </c>
      <c r="K125" s="37">
        <f t="shared" si="667"/>
        <v>0</v>
      </c>
      <c r="L125" s="37">
        <f t="shared" si="783"/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>
        <v>0</v>
      </c>
      <c r="W125" s="37">
        <v>0</v>
      </c>
      <c r="X125" s="37">
        <v>0</v>
      </c>
      <c r="Y125" s="37">
        <v>0</v>
      </c>
      <c r="Z125" s="37">
        <v>0</v>
      </c>
      <c r="AA125" s="37">
        <v>0</v>
      </c>
      <c r="AB125" s="37">
        <v>0</v>
      </c>
      <c r="AC125" s="37">
        <v>0</v>
      </c>
      <c r="AD125" s="37">
        <v>0</v>
      </c>
      <c r="AE125" s="37">
        <v>0</v>
      </c>
      <c r="AF125" s="37">
        <v>0</v>
      </c>
      <c r="AG125" s="37">
        <v>0</v>
      </c>
      <c r="AH125" s="37">
        <v>0</v>
      </c>
      <c r="AI125" s="37">
        <v>0</v>
      </c>
      <c r="AJ125" s="37">
        <v>0</v>
      </c>
      <c r="AK125" s="83">
        <v>0</v>
      </c>
      <c r="AL125" s="83">
        <v>0</v>
      </c>
      <c r="AM125" s="83">
        <v>0</v>
      </c>
      <c r="AN125" s="83">
        <v>0</v>
      </c>
      <c r="AO125" s="83">
        <v>0</v>
      </c>
      <c r="AP125" s="83">
        <v>0</v>
      </c>
      <c r="AQ125" s="83">
        <v>0</v>
      </c>
      <c r="AR125" s="83">
        <v>0</v>
      </c>
      <c r="AS125" s="40">
        <f t="shared" si="768"/>
        <v>0</v>
      </c>
      <c r="AT125" s="37">
        <v>0</v>
      </c>
      <c r="AU125" s="37">
        <v>0</v>
      </c>
      <c r="AV125" s="37">
        <v>0</v>
      </c>
      <c r="AW125" s="37">
        <v>0</v>
      </c>
      <c r="AX125" s="37">
        <v>0</v>
      </c>
      <c r="AY125" s="37">
        <v>0</v>
      </c>
      <c r="AZ125" s="37">
        <v>0</v>
      </c>
      <c r="BA125" s="37">
        <v>0</v>
      </c>
      <c r="BB125" s="37">
        <v>0</v>
      </c>
      <c r="BC125" s="37">
        <v>0</v>
      </c>
      <c r="BD125" s="37">
        <v>0</v>
      </c>
      <c r="BE125" s="37">
        <v>0</v>
      </c>
      <c r="BF125" s="37">
        <v>0</v>
      </c>
      <c r="BG125" s="37">
        <v>0</v>
      </c>
      <c r="BH125" s="37">
        <v>0</v>
      </c>
      <c r="BI125" s="37">
        <v>0</v>
      </c>
      <c r="BJ125" s="37">
        <v>0</v>
      </c>
      <c r="BK125" s="37">
        <v>0</v>
      </c>
      <c r="BL125" s="37">
        <v>0</v>
      </c>
      <c r="BM125" s="37">
        <v>0</v>
      </c>
      <c r="BN125" s="37">
        <v>0</v>
      </c>
      <c r="BO125" s="37">
        <v>0</v>
      </c>
      <c r="BP125" s="37">
        <v>0</v>
      </c>
      <c r="BQ125" s="37">
        <v>0</v>
      </c>
      <c r="BR125" s="37">
        <v>0</v>
      </c>
      <c r="BS125" s="37">
        <v>0</v>
      </c>
      <c r="BT125" s="37">
        <v>0</v>
      </c>
      <c r="BU125" s="37">
        <v>0</v>
      </c>
      <c r="BV125" s="37">
        <v>0</v>
      </c>
      <c r="BW125" s="37">
        <v>0</v>
      </c>
      <c r="BX125" s="37">
        <v>0</v>
      </c>
      <c r="BY125" s="37">
        <v>0</v>
      </c>
      <c r="BZ125" s="37">
        <v>0</v>
      </c>
      <c r="CA125" s="37">
        <v>0</v>
      </c>
      <c r="CB125" s="37">
        <v>0</v>
      </c>
      <c r="CC125" s="37">
        <v>0</v>
      </c>
      <c r="CD125" s="37">
        <v>0</v>
      </c>
      <c r="CE125" s="37">
        <v>0</v>
      </c>
      <c r="CF125" s="37">
        <v>0</v>
      </c>
      <c r="CG125" s="37">
        <f t="shared" si="669"/>
        <v>0</v>
      </c>
      <c r="CH125" s="57" t="str">
        <f t="shared" si="670"/>
        <v>нд</v>
      </c>
      <c r="CI125" s="37">
        <f t="shared" si="671"/>
        <v>0</v>
      </c>
      <c r="CJ125" s="37" t="str">
        <f t="shared" si="672"/>
        <v>нд</v>
      </c>
      <c r="CK125" s="69" t="s">
        <v>345</v>
      </c>
    </row>
    <row r="126" spans="1:89" s="84" customFormat="1" ht="31.5">
      <c r="A126" s="85" t="s">
        <v>169</v>
      </c>
      <c r="B126" s="81" t="s">
        <v>170</v>
      </c>
      <c r="C126" s="15" t="s">
        <v>18</v>
      </c>
      <c r="D126" s="42">
        <v>0</v>
      </c>
      <c r="E126" s="37">
        <f t="shared" si="662"/>
        <v>0</v>
      </c>
      <c r="F126" s="37">
        <f t="shared" si="663"/>
        <v>0</v>
      </c>
      <c r="G126" s="37">
        <f t="shared" si="664"/>
        <v>0</v>
      </c>
      <c r="H126" s="37">
        <f t="shared" si="665"/>
        <v>0</v>
      </c>
      <c r="I126" s="37">
        <f t="shared" si="665"/>
        <v>0</v>
      </c>
      <c r="J126" s="37">
        <f t="shared" si="666"/>
        <v>0</v>
      </c>
      <c r="K126" s="37">
        <f t="shared" si="667"/>
        <v>0</v>
      </c>
      <c r="L126" s="37">
        <f t="shared" si="783"/>
        <v>0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  <c r="R126" s="37">
        <v>0</v>
      </c>
      <c r="S126" s="37">
        <v>0</v>
      </c>
      <c r="T126" s="37">
        <v>0</v>
      </c>
      <c r="U126" s="37">
        <v>0</v>
      </c>
      <c r="V126" s="37">
        <v>0</v>
      </c>
      <c r="W126" s="37">
        <v>0</v>
      </c>
      <c r="X126" s="37">
        <v>0</v>
      </c>
      <c r="Y126" s="37">
        <v>0</v>
      </c>
      <c r="Z126" s="37">
        <v>0</v>
      </c>
      <c r="AA126" s="37">
        <v>0</v>
      </c>
      <c r="AB126" s="37">
        <v>0</v>
      </c>
      <c r="AC126" s="37">
        <v>0</v>
      </c>
      <c r="AD126" s="37">
        <v>0</v>
      </c>
      <c r="AE126" s="37">
        <v>0</v>
      </c>
      <c r="AF126" s="37">
        <v>0</v>
      </c>
      <c r="AG126" s="37">
        <v>0</v>
      </c>
      <c r="AH126" s="37">
        <v>0</v>
      </c>
      <c r="AI126" s="37">
        <v>0</v>
      </c>
      <c r="AJ126" s="37">
        <v>0</v>
      </c>
      <c r="AK126" s="83">
        <v>0</v>
      </c>
      <c r="AL126" s="83">
        <v>0</v>
      </c>
      <c r="AM126" s="83">
        <v>0</v>
      </c>
      <c r="AN126" s="83">
        <v>0</v>
      </c>
      <c r="AO126" s="83">
        <v>0</v>
      </c>
      <c r="AP126" s="83">
        <v>0</v>
      </c>
      <c r="AQ126" s="83">
        <v>0</v>
      </c>
      <c r="AR126" s="83">
        <v>0</v>
      </c>
      <c r="AS126" s="40">
        <f t="shared" si="768"/>
        <v>0</v>
      </c>
      <c r="AT126" s="40">
        <v>0</v>
      </c>
      <c r="AU126" s="40">
        <v>0</v>
      </c>
      <c r="AV126" s="40">
        <v>0</v>
      </c>
      <c r="AW126" s="40">
        <v>0</v>
      </c>
      <c r="AX126" s="40">
        <v>0</v>
      </c>
      <c r="AY126" s="40">
        <v>0</v>
      </c>
      <c r="AZ126" s="40">
        <v>0</v>
      </c>
      <c r="BA126" s="40">
        <v>0</v>
      </c>
      <c r="BB126" s="40">
        <v>0</v>
      </c>
      <c r="BC126" s="40">
        <v>0</v>
      </c>
      <c r="BD126" s="40">
        <v>0</v>
      </c>
      <c r="BE126" s="40">
        <v>0</v>
      </c>
      <c r="BF126" s="40">
        <v>0</v>
      </c>
      <c r="BG126" s="40">
        <v>0</v>
      </c>
      <c r="BH126" s="40">
        <v>0</v>
      </c>
      <c r="BI126" s="40">
        <v>0</v>
      </c>
      <c r="BJ126" s="40">
        <v>0</v>
      </c>
      <c r="BK126" s="40">
        <v>0</v>
      </c>
      <c r="BL126" s="40">
        <v>0</v>
      </c>
      <c r="BM126" s="40">
        <v>0</v>
      </c>
      <c r="BN126" s="40">
        <v>0</v>
      </c>
      <c r="BO126" s="40">
        <v>0</v>
      </c>
      <c r="BP126" s="40">
        <v>0</v>
      </c>
      <c r="BQ126" s="40">
        <v>0</v>
      </c>
      <c r="BR126" s="40">
        <v>0</v>
      </c>
      <c r="BS126" s="40">
        <v>0</v>
      </c>
      <c r="BT126" s="40">
        <v>0</v>
      </c>
      <c r="BU126" s="40">
        <v>0</v>
      </c>
      <c r="BV126" s="40">
        <v>0</v>
      </c>
      <c r="BW126" s="40">
        <v>0</v>
      </c>
      <c r="BX126" s="40">
        <v>0</v>
      </c>
      <c r="BY126" s="40">
        <v>0</v>
      </c>
      <c r="BZ126" s="40">
        <v>0</v>
      </c>
      <c r="CA126" s="40">
        <v>0</v>
      </c>
      <c r="CB126" s="40">
        <v>0</v>
      </c>
      <c r="CC126" s="40">
        <v>0</v>
      </c>
      <c r="CD126" s="40">
        <v>0</v>
      </c>
      <c r="CE126" s="40">
        <v>0</v>
      </c>
      <c r="CF126" s="40">
        <v>0</v>
      </c>
      <c r="CG126" s="37">
        <f t="shared" si="669"/>
        <v>0</v>
      </c>
      <c r="CH126" s="57" t="str">
        <f t="shared" si="670"/>
        <v>нд</v>
      </c>
      <c r="CI126" s="37">
        <f t="shared" si="671"/>
        <v>0</v>
      </c>
      <c r="CJ126" s="37" t="str">
        <f t="shared" si="672"/>
        <v>нд</v>
      </c>
      <c r="CK126" s="69" t="s">
        <v>345</v>
      </c>
    </row>
    <row r="127" spans="1:89" s="84" customFormat="1" ht="47.25">
      <c r="A127" s="85" t="s">
        <v>171</v>
      </c>
      <c r="B127" s="81" t="s">
        <v>115</v>
      </c>
      <c r="C127" s="15" t="s">
        <v>18</v>
      </c>
      <c r="D127" s="42">
        <f>D128</f>
        <v>22.761514330000001</v>
      </c>
      <c r="E127" s="37">
        <f t="shared" si="662"/>
        <v>0</v>
      </c>
      <c r="F127" s="37">
        <f t="shared" si="663"/>
        <v>22.761514330000001</v>
      </c>
      <c r="G127" s="37">
        <f t="shared" si="664"/>
        <v>0</v>
      </c>
      <c r="H127" s="37">
        <f t="shared" si="665"/>
        <v>0</v>
      </c>
      <c r="I127" s="37">
        <f t="shared" si="665"/>
        <v>2454</v>
      </c>
      <c r="J127" s="37">
        <f t="shared" si="666"/>
        <v>0</v>
      </c>
      <c r="K127" s="37">
        <f t="shared" si="667"/>
        <v>0</v>
      </c>
      <c r="L127" s="37">
        <f t="shared" si="783"/>
        <v>1</v>
      </c>
      <c r="M127" s="37">
        <f t="shared" ref="M127" si="820">M128</f>
        <v>0</v>
      </c>
      <c r="N127" s="37">
        <f t="shared" ref="N127" si="821">N128</f>
        <v>0</v>
      </c>
      <c r="O127" s="37">
        <f t="shared" ref="O127" si="822">O128</f>
        <v>0</v>
      </c>
      <c r="P127" s="37">
        <f t="shared" ref="P127:Q127" si="823">P128</f>
        <v>0</v>
      </c>
      <c r="Q127" s="37">
        <f t="shared" si="823"/>
        <v>0</v>
      </c>
      <c r="R127" s="37">
        <f t="shared" ref="R127" si="824">R128</f>
        <v>0</v>
      </c>
      <c r="S127" s="37">
        <f t="shared" ref="S127" si="825">S128</f>
        <v>0</v>
      </c>
      <c r="T127" s="37">
        <f t="shared" ref="T127:U127" si="826">T128</f>
        <v>0</v>
      </c>
      <c r="U127" s="37">
        <f t="shared" si="826"/>
        <v>0</v>
      </c>
      <c r="V127" s="37">
        <f t="shared" ref="V127" si="827">V128</f>
        <v>0</v>
      </c>
      <c r="W127" s="37">
        <f t="shared" ref="W127" si="828">W128</f>
        <v>0</v>
      </c>
      <c r="X127" s="37">
        <f t="shared" ref="X127:Y127" si="829">X128</f>
        <v>0</v>
      </c>
      <c r="Y127" s="37">
        <f t="shared" si="829"/>
        <v>0</v>
      </c>
      <c r="Z127" s="37">
        <f t="shared" ref="Z127" si="830">Z128</f>
        <v>0</v>
      </c>
      <c r="AA127" s="37">
        <f t="shared" ref="AA127" si="831">AA128</f>
        <v>0</v>
      </c>
      <c r="AB127" s="37">
        <f t="shared" ref="AB127:AC127" si="832">AB128</f>
        <v>0</v>
      </c>
      <c r="AC127" s="37">
        <f t="shared" si="832"/>
        <v>0</v>
      </c>
      <c r="AD127" s="37">
        <f t="shared" ref="AD127" si="833">AD128</f>
        <v>0</v>
      </c>
      <c r="AE127" s="37">
        <f t="shared" ref="AE127" si="834">AE128</f>
        <v>0</v>
      </c>
      <c r="AF127" s="37">
        <f t="shared" ref="AF127:AG127" si="835">AF128</f>
        <v>0</v>
      </c>
      <c r="AG127" s="37">
        <f t="shared" si="835"/>
        <v>0</v>
      </c>
      <c r="AH127" s="37">
        <f t="shared" ref="AH127" si="836">AH128</f>
        <v>0</v>
      </c>
      <c r="AI127" s="37">
        <f t="shared" ref="AI127" si="837">AI128</f>
        <v>0</v>
      </c>
      <c r="AJ127" s="37">
        <f t="shared" ref="AJ127" si="838">AJ128</f>
        <v>0</v>
      </c>
      <c r="AK127" s="83">
        <f t="shared" ref="AK127:AR127" si="839">AK128</f>
        <v>0</v>
      </c>
      <c r="AL127" s="83">
        <f t="shared" si="839"/>
        <v>22.761514330000001</v>
      </c>
      <c r="AM127" s="83">
        <f t="shared" si="839"/>
        <v>0</v>
      </c>
      <c r="AN127" s="83">
        <f t="shared" si="839"/>
        <v>0</v>
      </c>
      <c r="AO127" s="83">
        <f t="shared" si="839"/>
        <v>2454</v>
      </c>
      <c r="AP127" s="83">
        <f t="shared" si="839"/>
        <v>0</v>
      </c>
      <c r="AQ127" s="83">
        <f t="shared" si="839"/>
        <v>0</v>
      </c>
      <c r="AR127" s="83">
        <f t="shared" si="839"/>
        <v>1</v>
      </c>
      <c r="AS127" s="40">
        <f t="shared" si="768"/>
        <v>0</v>
      </c>
      <c r="AT127" s="37">
        <f t="shared" ref="AT127" si="840">AT128</f>
        <v>0</v>
      </c>
      <c r="AU127" s="37">
        <f t="shared" ref="AU127" si="841">AU128</f>
        <v>0</v>
      </c>
      <c r="AV127" s="37">
        <f t="shared" ref="AV127:AW127" si="842">AV128</f>
        <v>0</v>
      </c>
      <c r="AW127" s="37">
        <f t="shared" si="842"/>
        <v>0</v>
      </c>
      <c r="AX127" s="37">
        <f t="shared" ref="AX127" si="843">AX128</f>
        <v>0</v>
      </c>
      <c r="AY127" s="37">
        <f t="shared" ref="AY127" si="844">AY128</f>
        <v>0</v>
      </c>
      <c r="AZ127" s="37">
        <f t="shared" ref="AZ127:BA127" si="845">AZ128</f>
        <v>0</v>
      </c>
      <c r="BA127" s="37">
        <f t="shared" si="845"/>
        <v>0</v>
      </c>
      <c r="BB127" s="37">
        <f t="shared" ref="BB127" si="846">BB128</f>
        <v>0</v>
      </c>
      <c r="BC127" s="37">
        <f t="shared" ref="BC127" si="847">BC128</f>
        <v>0</v>
      </c>
      <c r="BD127" s="37">
        <f t="shared" ref="BD127:BE127" si="848">BD128</f>
        <v>0</v>
      </c>
      <c r="BE127" s="37">
        <f t="shared" si="848"/>
        <v>0</v>
      </c>
      <c r="BF127" s="37">
        <f t="shared" ref="BF127" si="849">BF128</f>
        <v>0</v>
      </c>
      <c r="BG127" s="37">
        <f t="shared" ref="BG127" si="850">BG128</f>
        <v>0</v>
      </c>
      <c r="BH127" s="37">
        <f t="shared" ref="BH127:BI127" si="851">BH128</f>
        <v>0</v>
      </c>
      <c r="BI127" s="37">
        <f t="shared" si="851"/>
        <v>0</v>
      </c>
      <c r="BJ127" s="37">
        <f t="shared" ref="BJ127" si="852">BJ128</f>
        <v>0</v>
      </c>
      <c r="BK127" s="37">
        <f t="shared" ref="BK127" si="853">BK128</f>
        <v>0</v>
      </c>
      <c r="BL127" s="37">
        <f t="shared" ref="BL127:BM127" si="854">BL128</f>
        <v>0</v>
      </c>
      <c r="BM127" s="37">
        <f t="shared" si="854"/>
        <v>0</v>
      </c>
      <c r="BN127" s="37">
        <f t="shared" ref="BN127" si="855">BN128</f>
        <v>0</v>
      </c>
      <c r="BO127" s="37">
        <f t="shared" ref="BO127" si="856">BO128</f>
        <v>0</v>
      </c>
      <c r="BP127" s="37">
        <f t="shared" ref="BP127:BQ127" si="857">BP128</f>
        <v>0</v>
      </c>
      <c r="BQ127" s="37">
        <f t="shared" si="857"/>
        <v>0</v>
      </c>
      <c r="BR127" s="37">
        <f t="shared" ref="BR127" si="858">BR128</f>
        <v>0</v>
      </c>
      <c r="BS127" s="37">
        <f t="shared" ref="BS127" si="859">BS128</f>
        <v>0</v>
      </c>
      <c r="BT127" s="37">
        <f t="shared" ref="BT127:BU127" si="860">BT128</f>
        <v>0</v>
      </c>
      <c r="BU127" s="37">
        <f t="shared" si="860"/>
        <v>0</v>
      </c>
      <c r="BV127" s="37">
        <f t="shared" ref="BV127" si="861">BV128</f>
        <v>0</v>
      </c>
      <c r="BW127" s="37">
        <f t="shared" ref="BW127" si="862">BW128</f>
        <v>0</v>
      </c>
      <c r="BX127" s="37">
        <f t="shared" ref="BX127" si="863">BX128</f>
        <v>0</v>
      </c>
      <c r="BY127" s="40">
        <f t="shared" ref="BY127:CF127" si="864">SUM(BY128:BY128)</f>
        <v>0</v>
      </c>
      <c r="BZ127" s="40">
        <f t="shared" si="864"/>
        <v>0</v>
      </c>
      <c r="CA127" s="40">
        <f t="shared" si="864"/>
        <v>0</v>
      </c>
      <c r="CB127" s="40">
        <f t="shared" si="864"/>
        <v>0</v>
      </c>
      <c r="CC127" s="40">
        <f t="shared" si="864"/>
        <v>0</v>
      </c>
      <c r="CD127" s="40">
        <f t="shared" si="864"/>
        <v>0</v>
      </c>
      <c r="CE127" s="40">
        <f t="shared" si="864"/>
        <v>0</v>
      </c>
      <c r="CF127" s="40">
        <f t="shared" si="864"/>
        <v>0</v>
      </c>
      <c r="CG127" s="37">
        <f t="shared" si="669"/>
        <v>0</v>
      </c>
      <c r="CH127" s="57" t="str">
        <f t="shared" si="670"/>
        <v>нд</v>
      </c>
      <c r="CI127" s="37">
        <f t="shared" si="671"/>
        <v>0</v>
      </c>
      <c r="CJ127" s="37" t="str">
        <f t="shared" si="672"/>
        <v>нд</v>
      </c>
      <c r="CK127" s="69" t="s">
        <v>345</v>
      </c>
    </row>
    <row r="128" spans="1:89" s="82" customFormat="1" ht="76.5" customHeight="1">
      <c r="A128" s="78" t="s">
        <v>171</v>
      </c>
      <c r="B128" s="62" t="s">
        <v>370</v>
      </c>
      <c r="C128" s="16" t="s">
        <v>371</v>
      </c>
      <c r="D128" s="11">
        <v>22.761514330000001</v>
      </c>
      <c r="E128" s="38">
        <f t="shared" si="662"/>
        <v>0</v>
      </c>
      <c r="F128" s="38">
        <f t="shared" si="663"/>
        <v>22.761514330000001</v>
      </c>
      <c r="G128" s="38">
        <f t="shared" si="664"/>
        <v>0</v>
      </c>
      <c r="H128" s="38">
        <f t="shared" si="665"/>
        <v>0</v>
      </c>
      <c r="I128" s="38">
        <f t="shared" si="665"/>
        <v>2454</v>
      </c>
      <c r="J128" s="38">
        <f t="shared" si="666"/>
        <v>0</v>
      </c>
      <c r="K128" s="38">
        <f t="shared" si="667"/>
        <v>0</v>
      </c>
      <c r="L128" s="38">
        <f t="shared" si="783"/>
        <v>1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8">
        <v>0</v>
      </c>
      <c r="S128" s="38">
        <v>0</v>
      </c>
      <c r="T128" s="38">
        <v>0</v>
      </c>
      <c r="U128" s="38">
        <v>0</v>
      </c>
      <c r="V128" s="38">
        <v>0</v>
      </c>
      <c r="W128" s="38">
        <v>0</v>
      </c>
      <c r="X128" s="38">
        <v>0</v>
      </c>
      <c r="Y128" s="38">
        <v>0</v>
      </c>
      <c r="Z128" s="38">
        <v>0</v>
      </c>
      <c r="AA128" s="38">
        <v>0</v>
      </c>
      <c r="AB128" s="38">
        <v>0</v>
      </c>
      <c r="AC128" s="38">
        <v>0</v>
      </c>
      <c r="AD128" s="38">
        <v>0</v>
      </c>
      <c r="AE128" s="38">
        <v>0</v>
      </c>
      <c r="AF128" s="38">
        <v>0</v>
      </c>
      <c r="AG128" s="38">
        <v>0</v>
      </c>
      <c r="AH128" s="38">
        <v>0</v>
      </c>
      <c r="AI128" s="38">
        <v>0</v>
      </c>
      <c r="AJ128" s="38">
        <v>0</v>
      </c>
      <c r="AK128" s="90">
        <v>0</v>
      </c>
      <c r="AL128" s="90">
        <v>22.761514330000001</v>
      </c>
      <c r="AM128" s="90">
        <v>0</v>
      </c>
      <c r="AN128" s="90">
        <v>0</v>
      </c>
      <c r="AO128" s="90">
        <v>2454</v>
      </c>
      <c r="AP128" s="90">
        <v>0</v>
      </c>
      <c r="AQ128" s="90">
        <v>0</v>
      </c>
      <c r="AR128" s="90">
        <v>1</v>
      </c>
      <c r="AS128" s="39">
        <f t="shared" si="768"/>
        <v>0</v>
      </c>
      <c r="AT128" s="39">
        <f t="shared" ref="AT128:AZ128" si="865">BB128+BJ128+BR128+BZ128</f>
        <v>0</v>
      </c>
      <c r="AU128" s="39">
        <f t="shared" si="865"/>
        <v>0</v>
      </c>
      <c r="AV128" s="39">
        <f t="shared" si="865"/>
        <v>0</v>
      </c>
      <c r="AW128" s="39">
        <f t="shared" si="865"/>
        <v>0</v>
      </c>
      <c r="AX128" s="39">
        <f t="shared" si="865"/>
        <v>0</v>
      </c>
      <c r="AY128" s="39">
        <f t="shared" si="865"/>
        <v>0</v>
      </c>
      <c r="AZ128" s="39">
        <f t="shared" si="865"/>
        <v>0</v>
      </c>
      <c r="BA128" s="39">
        <v>0</v>
      </c>
      <c r="BB128" s="39">
        <v>0</v>
      </c>
      <c r="BC128" s="39">
        <v>0</v>
      </c>
      <c r="BD128" s="39">
        <v>0</v>
      </c>
      <c r="BE128" s="39">
        <v>0</v>
      </c>
      <c r="BF128" s="39">
        <v>0</v>
      </c>
      <c r="BG128" s="39">
        <v>0</v>
      </c>
      <c r="BH128" s="39">
        <v>0</v>
      </c>
      <c r="BI128" s="39">
        <v>0</v>
      </c>
      <c r="BJ128" s="39">
        <v>0</v>
      </c>
      <c r="BK128" s="39">
        <v>0</v>
      </c>
      <c r="BL128" s="39">
        <v>0</v>
      </c>
      <c r="BM128" s="39">
        <v>0</v>
      </c>
      <c r="BN128" s="39">
        <v>0</v>
      </c>
      <c r="BO128" s="39">
        <v>0</v>
      </c>
      <c r="BP128" s="39">
        <v>0</v>
      </c>
      <c r="BQ128" s="39">
        <v>0</v>
      </c>
      <c r="BR128" s="39">
        <v>0</v>
      </c>
      <c r="BS128" s="39">
        <v>0</v>
      </c>
      <c r="BT128" s="39">
        <v>0</v>
      </c>
      <c r="BU128" s="39">
        <v>0</v>
      </c>
      <c r="BV128" s="39">
        <v>0</v>
      </c>
      <c r="BW128" s="39">
        <v>0</v>
      </c>
      <c r="BX128" s="39">
        <v>0</v>
      </c>
      <c r="BY128" s="39">
        <v>0</v>
      </c>
      <c r="BZ128" s="39">
        <v>0</v>
      </c>
      <c r="CA128" s="39">
        <v>0</v>
      </c>
      <c r="CB128" s="39">
        <v>0</v>
      </c>
      <c r="CC128" s="39">
        <v>0</v>
      </c>
      <c r="CD128" s="39">
        <v>0</v>
      </c>
      <c r="CE128" s="39">
        <v>0</v>
      </c>
      <c r="CF128" s="39">
        <v>0</v>
      </c>
      <c r="CG128" s="38">
        <f t="shared" si="669"/>
        <v>0</v>
      </c>
      <c r="CH128" s="58" t="str">
        <f t="shared" si="670"/>
        <v>нд</v>
      </c>
      <c r="CI128" s="38">
        <f t="shared" si="671"/>
        <v>0</v>
      </c>
      <c r="CJ128" s="38" t="str">
        <f t="shared" si="672"/>
        <v>нд</v>
      </c>
      <c r="CK128" s="69" t="s">
        <v>345</v>
      </c>
    </row>
    <row r="129" spans="1:89" s="84" customFormat="1" ht="47.25">
      <c r="A129" s="85" t="s">
        <v>172</v>
      </c>
      <c r="B129" s="81" t="s">
        <v>173</v>
      </c>
      <c r="C129" s="15" t="s">
        <v>18</v>
      </c>
      <c r="D129" s="42">
        <f>D130+D131+D132</f>
        <v>0</v>
      </c>
      <c r="E129" s="37">
        <f t="shared" si="662"/>
        <v>0</v>
      </c>
      <c r="F129" s="37">
        <f t="shared" si="663"/>
        <v>0</v>
      </c>
      <c r="G129" s="37">
        <f t="shared" si="664"/>
        <v>0</v>
      </c>
      <c r="H129" s="37">
        <f t="shared" si="665"/>
        <v>0</v>
      </c>
      <c r="I129" s="37">
        <f t="shared" si="665"/>
        <v>0</v>
      </c>
      <c r="J129" s="37">
        <f t="shared" si="666"/>
        <v>0</v>
      </c>
      <c r="K129" s="37">
        <f t="shared" si="667"/>
        <v>0</v>
      </c>
      <c r="L129" s="37">
        <f t="shared" si="783"/>
        <v>0</v>
      </c>
      <c r="M129" s="37">
        <v>0</v>
      </c>
      <c r="N129" s="37">
        <v>0</v>
      </c>
      <c r="O129" s="37">
        <v>0</v>
      </c>
      <c r="P129" s="37">
        <v>0</v>
      </c>
      <c r="Q129" s="37">
        <v>0</v>
      </c>
      <c r="R129" s="37">
        <v>0</v>
      </c>
      <c r="S129" s="37">
        <v>0</v>
      </c>
      <c r="T129" s="37">
        <v>0</v>
      </c>
      <c r="U129" s="37">
        <v>0</v>
      </c>
      <c r="V129" s="37">
        <v>0</v>
      </c>
      <c r="W129" s="37">
        <v>0</v>
      </c>
      <c r="X129" s="37">
        <v>0</v>
      </c>
      <c r="Y129" s="37">
        <v>0</v>
      </c>
      <c r="Z129" s="37">
        <v>0</v>
      </c>
      <c r="AA129" s="37">
        <v>0</v>
      </c>
      <c r="AB129" s="37">
        <v>0</v>
      </c>
      <c r="AC129" s="37">
        <v>0</v>
      </c>
      <c r="AD129" s="37">
        <v>0</v>
      </c>
      <c r="AE129" s="37">
        <v>0</v>
      </c>
      <c r="AF129" s="37">
        <v>0</v>
      </c>
      <c r="AG129" s="37">
        <v>0</v>
      </c>
      <c r="AH129" s="37">
        <v>0</v>
      </c>
      <c r="AI129" s="37">
        <v>0</v>
      </c>
      <c r="AJ129" s="37">
        <v>0</v>
      </c>
      <c r="AK129" s="83">
        <f>AK130+AK131+AK132</f>
        <v>0</v>
      </c>
      <c r="AL129" s="83">
        <f>AL130+AL131+AL132</f>
        <v>0</v>
      </c>
      <c r="AM129" s="83">
        <f t="shared" ref="AM129:AR129" si="866">AM130+AM131+AM132</f>
        <v>0</v>
      </c>
      <c r="AN129" s="83">
        <f t="shared" si="866"/>
        <v>0</v>
      </c>
      <c r="AO129" s="83">
        <f t="shared" si="866"/>
        <v>0</v>
      </c>
      <c r="AP129" s="83">
        <f t="shared" si="866"/>
        <v>0</v>
      </c>
      <c r="AQ129" s="83">
        <f t="shared" si="866"/>
        <v>0</v>
      </c>
      <c r="AR129" s="83">
        <f t="shared" si="866"/>
        <v>0</v>
      </c>
      <c r="AS129" s="40">
        <f t="shared" si="768"/>
        <v>0</v>
      </c>
      <c r="AT129" s="40">
        <f>SUM(AT130,AT133)</f>
        <v>0</v>
      </c>
      <c r="AU129" s="40">
        <f t="shared" ref="AU129:BA129" si="867">SUM(AU130,AU133)</f>
        <v>0</v>
      </c>
      <c r="AV129" s="40">
        <f t="shared" si="867"/>
        <v>0</v>
      </c>
      <c r="AW129" s="40">
        <f t="shared" ref="AW129" si="868">SUM(AW130,AW133)</f>
        <v>0</v>
      </c>
      <c r="AX129" s="40">
        <f t="shared" si="867"/>
        <v>0</v>
      </c>
      <c r="AY129" s="40">
        <f t="shared" si="867"/>
        <v>0</v>
      </c>
      <c r="AZ129" s="40">
        <f t="shared" si="867"/>
        <v>0</v>
      </c>
      <c r="BA129" s="40">
        <f t="shared" si="867"/>
        <v>0</v>
      </c>
      <c r="BB129" s="40">
        <f t="shared" ref="BB129:BH129" si="869">SUM(BB130,BB133)</f>
        <v>0</v>
      </c>
      <c r="BC129" s="40">
        <f t="shared" si="869"/>
        <v>0</v>
      </c>
      <c r="BD129" s="40">
        <f t="shared" si="869"/>
        <v>0</v>
      </c>
      <c r="BE129" s="40">
        <f t="shared" ref="BE129" si="870">SUM(BE130,BE133)</f>
        <v>0</v>
      </c>
      <c r="BF129" s="40">
        <f t="shared" si="869"/>
        <v>0</v>
      </c>
      <c r="BG129" s="40">
        <f t="shared" si="869"/>
        <v>0</v>
      </c>
      <c r="BH129" s="40">
        <f t="shared" si="869"/>
        <v>0</v>
      </c>
      <c r="BI129" s="40">
        <f t="shared" ref="BI129:CF129" si="871">SUM(BI130,BI133)</f>
        <v>0</v>
      </c>
      <c r="BJ129" s="40">
        <f t="shared" si="871"/>
        <v>0</v>
      </c>
      <c r="BK129" s="40">
        <f t="shared" si="871"/>
        <v>0</v>
      </c>
      <c r="BL129" s="40">
        <f t="shared" si="871"/>
        <v>0</v>
      </c>
      <c r="BM129" s="40">
        <f t="shared" ref="BM129" si="872">SUM(BM130,BM133)</f>
        <v>0</v>
      </c>
      <c r="BN129" s="40">
        <f t="shared" si="871"/>
        <v>0</v>
      </c>
      <c r="BO129" s="40">
        <f t="shared" si="871"/>
        <v>0</v>
      </c>
      <c r="BP129" s="40">
        <f t="shared" si="871"/>
        <v>0</v>
      </c>
      <c r="BQ129" s="40">
        <f t="shared" si="871"/>
        <v>0</v>
      </c>
      <c r="BR129" s="40">
        <f t="shared" si="871"/>
        <v>0</v>
      </c>
      <c r="BS129" s="40">
        <f t="shared" si="871"/>
        <v>0</v>
      </c>
      <c r="BT129" s="40">
        <f t="shared" si="871"/>
        <v>0</v>
      </c>
      <c r="BU129" s="40">
        <f t="shared" ref="BU129" si="873">SUM(BU130,BU133)</f>
        <v>0</v>
      </c>
      <c r="BV129" s="40">
        <f t="shared" si="871"/>
        <v>0</v>
      </c>
      <c r="BW129" s="40">
        <f t="shared" si="871"/>
        <v>0</v>
      </c>
      <c r="BX129" s="40">
        <f t="shared" si="871"/>
        <v>0</v>
      </c>
      <c r="BY129" s="40">
        <f t="shared" si="871"/>
        <v>0</v>
      </c>
      <c r="BZ129" s="40">
        <f>SUM(BZ130,BZ133)</f>
        <v>0</v>
      </c>
      <c r="CA129" s="40">
        <f>SUM(CA130,CA133)</f>
        <v>0</v>
      </c>
      <c r="CB129" s="40">
        <f>SUM(CA130,CB133)</f>
        <v>0</v>
      </c>
      <c r="CC129" s="40">
        <f>SUM(CB130,CC133)</f>
        <v>0</v>
      </c>
      <c r="CD129" s="40">
        <f t="shared" si="871"/>
        <v>0</v>
      </c>
      <c r="CE129" s="40">
        <f t="shared" si="871"/>
        <v>0</v>
      </c>
      <c r="CF129" s="40">
        <f t="shared" si="871"/>
        <v>0</v>
      </c>
      <c r="CG129" s="37">
        <f t="shared" si="669"/>
        <v>0</v>
      </c>
      <c r="CH129" s="57" t="str">
        <f t="shared" si="670"/>
        <v>нд</v>
      </c>
      <c r="CI129" s="37">
        <f t="shared" si="671"/>
        <v>0</v>
      </c>
      <c r="CJ129" s="37" t="str">
        <f t="shared" si="672"/>
        <v>нд</v>
      </c>
      <c r="CK129" s="69" t="s">
        <v>345</v>
      </c>
    </row>
    <row r="130" spans="1:89" s="84" customFormat="1" ht="37.5" customHeight="1">
      <c r="A130" s="89" t="s">
        <v>174</v>
      </c>
      <c r="B130" s="86" t="s">
        <v>175</v>
      </c>
      <c r="C130" s="15" t="s">
        <v>18</v>
      </c>
      <c r="D130" s="42">
        <f t="shared" ref="D130:D132" si="874">AS130+AT130</f>
        <v>0</v>
      </c>
      <c r="E130" s="37">
        <f t="shared" si="662"/>
        <v>0</v>
      </c>
      <c r="F130" s="37">
        <f t="shared" si="663"/>
        <v>0</v>
      </c>
      <c r="G130" s="37">
        <f t="shared" si="664"/>
        <v>0</v>
      </c>
      <c r="H130" s="37">
        <f t="shared" si="665"/>
        <v>0</v>
      </c>
      <c r="I130" s="37">
        <f t="shared" si="665"/>
        <v>0</v>
      </c>
      <c r="J130" s="37">
        <f t="shared" si="666"/>
        <v>0</v>
      </c>
      <c r="K130" s="37">
        <f t="shared" si="667"/>
        <v>0</v>
      </c>
      <c r="L130" s="37">
        <f t="shared" si="783"/>
        <v>0</v>
      </c>
      <c r="M130" s="37">
        <v>0</v>
      </c>
      <c r="N130" s="37">
        <v>0</v>
      </c>
      <c r="O130" s="37">
        <v>0</v>
      </c>
      <c r="P130" s="37">
        <v>0</v>
      </c>
      <c r="Q130" s="37">
        <v>0</v>
      </c>
      <c r="R130" s="37">
        <v>0</v>
      </c>
      <c r="S130" s="37">
        <v>0</v>
      </c>
      <c r="T130" s="37">
        <v>0</v>
      </c>
      <c r="U130" s="37">
        <v>0</v>
      </c>
      <c r="V130" s="37">
        <v>0</v>
      </c>
      <c r="W130" s="37">
        <v>0</v>
      </c>
      <c r="X130" s="37">
        <v>0</v>
      </c>
      <c r="Y130" s="37">
        <v>0</v>
      </c>
      <c r="Z130" s="37">
        <v>0</v>
      </c>
      <c r="AA130" s="37">
        <v>0</v>
      </c>
      <c r="AB130" s="37">
        <v>0</v>
      </c>
      <c r="AC130" s="37">
        <v>0</v>
      </c>
      <c r="AD130" s="37">
        <v>0</v>
      </c>
      <c r="AE130" s="37">
        <v>0</v>
      </c>
      <c r="AF130" s="37">
        <v>0</v>
      </c>
      <c r="AG130" s="37">
        <v>0</v>
      </c>
      <c r="AH130" s="37">
        <v>0</v>
      </c>
      <c r="AI130" s="37">
        <v>0</v>
      </c>
      <c r="AJ130" s="37">
        <v>0</v>
      </c>
      <c r="AK130" s="83">
        <v>0</v>
      </c>
      <c r="AL130" s="83">
        <v>0</v>
      </c>
      <c r="AM130" s="83">
        <v>0</v>
      </c>
      <c r="AN130" s="83">
        <v>0</v>
      </c>
      <c r="AO130" s="83">
        <v>0</v>
      </c>
      <c r="AP130" s="83">
        <v>0</v>
      </c>
      <c r="AQ130" s="83">
        <v>0</v>
      </c>
      <c r="AR130" s="83">
        <v>0</v>
      </c>
      <c r="AS130" s="40">
        <f t="shared" si="768"/>
        <v>0</v>
      </c>
      <c r="AT130" s="37">
        <v>0</v>
      </c>
      <c r="AU130" s="37">
        <v>0</v>
      </c>
      <c r="AV130" s="37">
        <v>0</v>
      </c>
      <c r="AW130" s="37">
        <v>0</v>
      </c>
      <c r="AX130" s="37">
        <v>0</v>
      </c>
      <c r="AY130" s="37">
        <v>0</v>
      </c>
      <c r="AZ130" s="37">
        <v>0</v>
      </c>
      <c r="BA130" s="37">
        <v>0</v>
      </c>
      <c r="BB130" s="37">
        <v>0</v>
      </c>
      <c r="BC130" s="37">
        <v>0</v>
      </c>
      <c r="BD130" s="37">
        <v>0</v>
      </c>
      <c r="BE130" s="37">
        <v>0</v>
      </c>
      <c r="BF130" s="37">
        <v>0</v>
      </c>
      <c r="BG130" s="37">
        <v>0</v>
      </c>
      <c r="BH130" s="37">
        <v>0</v>
      </c>
      <c r="BI130" s="37">
        <v>0</v>
      </c>
      <c r="BJ130" s="37">
        <v>0</v>
      </c>
      <c r="BK130" s="37">
        <v>0</v>
      </c>
      <c r="BL130" s="37">
        <v>0</v>
      </c>
      <c r="BM130" s="37">
        <v>0</v>
      </c>
      <c r="BN130" s="37">
        <v>0</v>
      </c>
      <c r="BO130" s="37">
        <v>0</v>
      </c>
      <c r="BP130" s="37">
        <v>0</v>
      </c>
      <c r="BQ130" s="37">
        <v>0</v>
      </c>
      <c r="BR130" s="37">
        <v>0</v>
      </c>
      <c r="BS130" s="37">
        <v>0</v>
      </c>
      <c r="BT130" s="37">
        <v>0</v>
      </c>
      <c r="BU130" s="37">
        <v>0</v>
      </c>
      <c r="BV130" s="37">
        <v>0</v>
      </c>
      <c r="BW130" s="37">
        <v>0</v>
      </c>
      <c r="BX130" s="37">
        <v>0</v>
      </c>
      <c r="BY130" s="37">
        <v>0</v>
      </c>
      <c r="BZ130" s="37">
        <v>0</v>
      </c>
      <c r="CA130" s="37">
        <v>0</v>
      </c>
      <c r="CB130" s="66"/>
      <c r="CC130" s="66"/>
      <c r="CD130" s="37">
        <v>0</v>
      </c>
      <c r="CE130" s="37">
        <v>0</v>
      </c>
      <c r="CF130" s="37">
        <v>0</v>
      </c>
      <c r="CG130" s="37">
        <f t="shared" si="669"/>
        <v>0</v>
      </c>
      <c r="CH130" s="57" t="str">
        <f t="shared" si="670"/>
        <v>нд</v>
      </c>
      <c r="CI130" s="37">
        <f t="shared" si="671"/>
        <v>0</v>
      </c>
      <c r="CJ130" s="37" t="str">
        <f t="shared" si="672"/>
        <v>нд</v>
      </c>
      <c r="CK130" s="69" t="s">
        <v>345</v>
      </c>
    </row>
    <row r="131" spans="1:89" s="84" customFormat="1" ht="63.75" customHeight="1">
      <c r="A131" s="49" t="s">
        <v>176</v>
      </c>
      <c r="B131" s="81" t="s">
        <v>177</v>
      </c>
      <c r="C131" s="15" t="s">
        <v>18</v>
      </c>
      <c r="D131" s="42">
        <f t="shared" si="874"/>
        <v>0</v>
      </c>
      <c r="E131" s="37">
        <f t="shared" si="662"/>
        <v>0</v>
      </c>
      <c r="F131" s="37">
        <f t="shared" si="663"/>
        <v>0</v>
      </c>
      <c r="G131" s="37">
        <f t="shared" si="664"/>
        <v>0</v>
      </c>
      <c r="H131" s="37">
        <f t="shared" si="665"/>
        <v>0</v>
      </c>
      <c r="I131" s="37">
        <f t="shared" si="665"/>
        <v>0</v>
      </c>
      <c r="J131" s="37">
        <f t="shared" si="666"/>
        <v>0</v>
      </c>
      <c r="K131" s="37">
        <f t="shared" si="667"/>
        <v>0</v>
      </c>
      <c r="L131" s="37">
        <f t="shared" si="783"/>
        <v>0</v>
      </c>
      <c r="M131" s="37">
        <v>0</v>
      </c>
      <c r="N131" s="37">
        <v>0</v>
      </c>
      <c r="O131" s="37">
        <v>0</v>
      </c>
      <c r="P131" s="37">
        <v>0</v>
      </c>
      <c r="Q131" s="37">
        <v>0</v>
      </c>
      <c r="R131" s="37">
        <v>0</v>
      </c>
      <c r="S131" s="37">
        <v>0</v>
      </c>
      <c r="T131" s="37">
        <v>0</v>
      </c>
      <c r="U131" s="37">
        <v>0</v>
      </c>
      <c r="V131" s="37">
        <v>0</v>
      </c>
      <c r="W131" s="37">
        <v>0</v>
      </c>
      <c r="X131" s="37">
        <v>0</v>
      </c>
      <c r="Y131" s="37">
        <v>0</v>
      </c>
      <c r="Z131" s="37">
        <v>0</v>
      </c>
      <c r="AA131" s="37">
        <v>0</v>
      </c>
      <c r="AB131" s="37">
        <v>0</v>
      </c>
      <c r="AC131" s="37">
        <v>0</v>
      </c>
      <c r="AD131" s="37">
        <v>0</v>
      </c>
      <c r="AE131" s="37">
        <v>0</v>
      </c>
      <c r="AF131" s="37">
        <v>0</v>
      </c>
      <c r="AG131" s="37">
        <v>0</v>
      </c>
      <c r="AH131" s="37">
        <v>0</v>
      </c>
      <c r="AI131" s="37">
        <v>0</v>
      </c>
      <c r="AJ131" s="37">
        <v>0</v>
      </c>
      <c r="AK131" s="83">
        <v>0</v>
      </c>
      <c r="AL131" s="83">
        <v>0</v>
      </c>
      <c r="AM131" s="83">
        <v>0</v>
      </c>
      <c r="AN131" s="83">
        <v>0</v>
      </c>
      <c r="AO131" s="83">
        <v>0</v>
      </c>
      <c r="AP131" s="83">
        <v>0</v>
      </c>
      <c r="AQ131" s="83">
        <v>0</v>
      </c>
      <c r="AR131" s="83">
        <v>0</v>
      </c>
      <c r="AS131" s="40">
        <f t="shared" si="768"/>
        <v>0</v>
      </c>
      <c r="AT131" s="40">
        <v>0</v>
      </c>
      <c r="AU131" s="40">
        <v>0</v>
      </c>
      <c r="AV131" s="40">
        <v>0</v>
      </c>
      <c r="AW131" s="40">
        <v>0</v>
      </c>
      <c r="AX131" s="40">
        <v>0</v>
      </c>
      <c r="AY131" s="40">
        <v>0</v>
      </c>
      <c r="AZ131" s="40">
        <v>0</v>
      </c>
      <c r="BA131" s="40">
        <v>0</v>
      </c>
      <c r="BB131" s="40">
        <v>0</v>
      </c>
      <c r="BC131" s="40">
        <v>0</v>
      </c>
      <c r="BD131" s="40">
        <v>0</v>
      </c>
      <c r="BE131" s="40">
        <v>0</v>
      </c>
      <c r="BF131" s="40">
        <v>0</v>
      </c>
      <c r="BG131" s="40">
        <v>0</v>
      </c>
      <c r="BH131" s="40">
        <v>0</v>
      </c>
      <c r="BI131" s="40">
        <v>0</v>
      </c>
      <c r="BJ131" s="40">
        <v>0</v>
      </c>
      <c r="BK131" s="40">
        <v>0</v>
      </c>
      <c r="BL131" s="40">
        <v>0</v>
      </c>
      <c r="BM131" s="40">
        <v>0</v>
      </c>
      <c r="BN131" s="40">
        <v>0</v>
      </c>
      <c r="BO131" s="40">
        <v>0</v>
      </c>
      <c r="BP131" s="40">
        <v>0</v>
      </c>
      <c r="BQ131" s="40">
        <v>0</v>
      </c>
      <c r="BR131" s="40">
        <v>0</v>
      </c>
      <c r="BS131" s="40">
        <v>0</v>
      </c>
      <c r="BT131" s="40">
        <v>0</v>
      </c>
      <c r="BU131" s="40">
        <v>0</v>
      </c>
      <c r="BV131" s="40">
        <v>0</v>
      </c>
      <c r="BW131" s="40">
        <v>0</v>
      </c>
      <c r="BX131" s="40">
        <v>0</v>
      </c>
      <c r="BY131" s="40">
        <v>0</v>
      </c>
      <c r="BZ131" s="40">
        <v>0</v>
      </c>
      <c r="CA131" s="40">
        <v>0</v>
      </c>
      <c r="CB131" s="40">
        <v>0</v>
      </c>
      <c r="CC131" s="40">
        <v>0</v>
      </c>
      <c r="CD131" s="40">
        <v>0</v>
      </c>
      <c r="CE131" s="40">
        <v>0</v>
      </c>
      <c r="CF131" s="40">
        <v>0</v>
      </c>
      <c r="CG131" s="37">
        <f t="shared" si="669"/>
        <v>0</v>
      </c>
      <c r="CH131" s="57" t="str">
        <f t="shared" si="670"/>
        <v>нд</v>
      </c>
      <c r="CI131" s="37">
        <f t="shared" si="671"/>
        <v>0</v>
      </c>
      <c r="CJ131" s="37" t="str">
        <f t="shared" si="672"/>
        <v>нд</v>
      </c>
      <c r="CK131" s="69" t="s">
        <v>345</v>
      </c>
    </row>
    <row r="132" spans="1:89" s="84" customFormat="1" ht="67.5" customHeight="1">
      <c r="A132" s="49" t="s">
        <v>178</v>
      </c>
      <c r="B132" s="81" t="s">
        <v>179</v>
      </c>
      <c r="C132" s="15" t="s">
        <v>18</v>
      </c>
      <c r="D132" s="42">
        <f t="shared" si="874"/>
        <v>0</v>
      </c>
      <c r="E132" s="37">
        <f t="shared" si="662"/>
        <v>0</v>
      </c>
      <c r="F132" s="37">
        <f t="shared" si="663"/>
        <v>0</v>
      </c>
      <c r="G132" s="37">
        <f t="shared" si="664"/>
        <v>0</v>
      </c>
      <c r="H132" s="37">
        <f t="shared" si="665"/>
        <v>0</v>
      </c>
      <c r="I132" s="37">
        <f t="shared" si="665"/>
        <v>0</v>
      </c>
      <c r="J132" s="37">
        <f t="shared" si="666"/>
        <v>0</v>
      </c>
      <c r="K132" s="37">
        <f t="shared" si="667"/>
        <v>0</v>
      </c>
      <c r="L132" s="37">
        <f t="shared" si="783"/>
        <v>0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  <c r="R132" s="37">
        <v>0</v>
      </c>
      <c r="S132" s="37">
        <v>0</v>
      </c>
      <c r="T132" s="37">
        <v>0</v>
      </c>
      <c r="U132" s="37">
        <v>0</v>
      </c>
      <c r="V132" s="37">
        <v>0</v>
      </c>
      <c r="W132" s="37">
        <v>0</v>
      </c>
      <c r="X132" s="37">
        <v>0</v>
      </c>
      <c r="Y132" s="37">
        <v>0</v>
      </c>
      <c r="Z132" s="37">
        <v>0</v>
      </c>
      <c r="AA132" s="37">
        <v>0</v>
      </c>
      <c r="AB132" s="37">
        <v>0</v>
      </c>
      <c r="AC132" s="37">
        <v>0</v>
      </c>
      <c r="AD132" s="37">
        <v>0</v>
      </c>
      <c r="AE132" s="37">
        <v>0</v>
      </c>
      <c r="AF132" s="37">
        <v>0</v>
      </c>
      <c r="AG132" s="37">
        <v>0</v>
      </c>
      <c r="AH132" s="37">
        <v>0</v>
      </c>
      <c r="AI132" s="37">
        <v>0</v>
      </c>
      <c r="AJ132" s="37">
        <v>0</v>
      </c>
      <c r="AK132" s="83">
        <v>0</v>
      </c>
      <c r="AL132" s="83">
        <v>0</v>
      </c>
      <c r="AM132" s="83">
        <v>0</v>
      </c>
      <c r="AN132" s="83">
        <v>0</v>
      </c>
      <c r="AO132" s="83">
        <v>0</v>
      </c>
      <c r="AP132" s="83">
        <v>0</v>
      </c>
      <c r="AQ132" s="83">
        <v>0</v>
      </c>
      <c r="AR132" s="83">
        <v>0</v>
      </c>
      <c r="AS132" s="40">
        <f t="shared" si="768"/>
        <v>0</v>
      </c>
      <c r="AT132" s="40">
        <v>0</v>
      </c>
      <c r="AU132" s="40">
        <v>0</v>
      </c>
      <c r="AV132" s="40">
        <v>0</v>
      </c>
      <c r="AW132" s="40">
        <v>0</v>
      </c>
      <c r="AX132" s="40">
        <v>0</v>
      </c>
      <c r="AY132" s="40">
        <v>0</v>
      </c>
      <c r="AZ132" s="40">
        <v>0</v>
      </c>
      <c r="BA132" s="40">
        <v>0</v>
      </c>
      <c r="BB132" s="40">
        <v>0</v>
      </c>
      <c r="BC132" s="40">
        <v>0</v>
      </c>
      <c r="BD132" s="40">
        <v>0</v>
      </c>
      <c r="BE132" s="40">
        <v>0</v>
      </c>
      <c r="BF132" s="40">
        <v>0</v>
      </c>
      <c r="BG132" s="40">
        <v>0</v>
      </c>
      <c r="BH132" s="40">
        <v>0</v>
      </c>
      <c r="BI132" s="40">
        <v>0</v>
      </c>
      <c r="BJ132" s="40">
        <v>0</v>
      </c>
      <c r="BK132" s="40">
        <v>0</v>
      </c>
      <c r="BL132" s="40">
        <v>0</v>
      </c>
      <c r="BM132" s="40">
        <v>0</v>
      </c>
      <c r="BN132" s="40">
        <v>0</v>
      </c>
      <c r="BO132" s="40">
        <v>0</v>
      </c>
      <c r="BP132" s="40">
        <v>0</v>
      </c>
      <c r="BQ132" s="40">
        <v>0</v>
      </c>
      <c r="BR132" s="40">
        <v>0</v>
      </c>
      <c r="BS132" s="40">
        <v>0</v>
      </c>
      <c r="BT132" s="40">
        <v>0</v>
      </c>
      <c r="BU132" s="40">
        <v>0</v>
      </c>
      <c r="BV132" s="40">
        <v>0</v>
      </c>
      <c r="BW132" s="40">
        <v>0</v>
      </c>
      <c r="BX132" s="40">
        <v>0</v>
      </c>
      <c r="BY132" s="40">
        <v>0</v>
      </c>
      <c r="BZ132" s="40">
        <v>0</v>
      </c>
      <c r="CA132" s="40">
        <v>0</v>
      </c>
      <c r="CB132" s="40">
        <v>0</v>
      </c>
      <c r="CC132" s="40">
        <v>0</v>
      </c>
      <c r="CD132" s="40">
        <v>0</v>
      </c>
      <c r="CE132" s="40">
        <v>0</v>
      </c>
      <c r="CF132" s="40">
        <v>0</v>
      </c>
      <c r="CG132" s="37">
        <f t="shared" si="669"/>
        <v>0</v>
      </c>
      <c r="CH132" s="57" t="str">
        <f t="shared" si="670"/>
        <v>нд</v>
      </c>
      <c r="CI132" s="37">
        <f t="shared" si="671"/>
        <v>0</v>
      </c>
      <c r="CJ132" s="37" t="str">
        <f t="shared" si="672"/>
        <v>нд</v>
      </c>
      <c r="CK132" s="69" t="s">
        <v>345</v>
      </c>
    </row>
    <row r="133" spans="1:89" s="84" customFormat="1">
      <c r="A133" s="89" t="s">
        <v>180</v>
      </c>
      <c r="B133" s="86" t="s">
        <v>175</v>
      </c>
      <c r="C133" s="15" t="s">
        <v>18</v>
      </c>
      <c r="D133" s="42">
        <v>0</v>
      </c>
      <c r="E133" s="37">
        <f t="shared" si="662"/>
        <v>0</v>
      </c>
      <c r="F133" s="37">
        <f t="shared" si="663"/>
        <v>0</v>
      </c>
      <c r="G133" s="37">
        <f t="shared" si="664"/>
        <v>0</v>
      </c>
      <c r="H133" s="37">
        <f t="shared" si="665"/>
        <v>0</v>
      </c>
      <c r="I133" s="37">
        <f t="shared" si="665"/>
        <v>0</v>
      </c>
      <c r="J133" s="37">
        <f t="shared" si="666"/>
        <v>0</v>
      </c>
      <c r="K133" s="37">
        <f t="shared" si="667"/>
        <v>0</v>
      </c>
      <c r="L133" s="37">
        <f t="shared" si="783"/>
        <v>0</v>
      </c>
      <c r="M133" s="37">
        <v>0</v>
      </c>
      <c r="N133" s="37">
        <v>0</v>
      </c>
      <c r="O133" s="37">
        <v>0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>
        <v>0</v>
      </c>
      <c r="W133" s="37">
        <v>0</v>
      </c>
      <c r="X133" s="37">
        <v>0</v>
      </c>
      <c r="Y133" s="37">
        <v>0</v>
      </c>
      <c r="Z133" s="37">
        <v>0</v>
      </c>
      <c r="AA133" s="37">
        <v>0</v>
      </c>
      <c r="AB133" s="37">
        <v>0</v>
      </c>
      <c r="AC133" s="37">
        <v>0</v>
      </c>
      <c r="AD133" s="37">
        <v>0</v>
      </c>
      <c r="AE133" s="37">
        <v>0</v>
      </c>
      <c r="AF133" s="37">
        <v>0</v>
      </c>
      <c r="AG133" s="37">
        <v>0</v>
      </c>
      <c r="AH133" s="37">
        <v>0</v>
      </c>
      <c r="AI133" s="37">
        <v>0</v>
      </c>
      <c r="AJ133" s="37">
        <v>0</v>
      </c>
      <c r="AK133" s="83">
        <v>0</v>
      </c>
      <c r="AL133" s="83">
        <v>0</v>
      </c>
      <c r="AM133" s="83">
        <v>0</v>
      </c>
      <c r="AN133" s="83">
        <v>0</v>
      </c>
      <c r="AO133" s="83">
        <v>0</v>
      </c>
      <c r="AP133" s="83">
        <v>0</v>
      </c>
      <c r="AQ133" s="83">
        <v>0</v>
      </c>
      <c r="AR133" s="83">
        <v>0</v>
      </c>
      <c r="AS133" s="40">
        <f t="shared" si="768"/>
        <v>0</v>
      </c>
      <c r="AT133" s="40">
        <f t="shared" ref="AT133:BA133" si="875">SUM(AT134:AT135)</f>
        <v>0</v>
      </c>
      <c r="AU133" s="40">
        <f t="shared" si="875"/>
        <v>0</v>
      </c>
      <c r="AV133" s="40">
        <f t="shared" si="875"/>
        <v>0</v>
      </c>
      <c r="AW133" s="40">
        <f t="shared" ref="AW133" si="876">SUM(AW134:AW135)</f>
        <v>0</v>
      </c>
      <c r="AX133" s="40">
        <f t="shared" si="875"/>
        <v>0</v>
      </c>
      <c r="AY133" s="40">
        <f t="shared" si="875"/>
        <v>0</v>
      </c>
      <c r="AZ133" s="40">
        <f t="shared" si="875"/>
        <v>0</v>
      </c>
      <c r="BA133" s="40">
        <f t="shared" si="875"/>
        <v>0</v>
      </c>
      <c r="BB133" s="40">
        <f t="shared" ref="BB133:BH133" si="877">SUM(BB134:BB135)</f>
        <v>0</v>
      </c>
      <c r="BC133" s="40">
        <f t="shared" si="877"/>
        <v>0</v>
      </c>
      <c r="BD133" s="40">
        <f t="shared" si="877"/>
        <v>0</v>
      </c>
      <c r="BE133" s="40">
        <f t="shared" ref="BE133" si="878">SUM(BE134:BE135)</f>
        <v>0</v>
      </c>
      <c r="BF133" s="40">
        <f t="shared" si="877"/>
        <v>0</v>
      </c>
      <c r="BG133" s="40">
        <f t="shared" si="877"/>
        <v>0</v>
      </c>
      <c r="BH133" s="40">
        <f t="shared" si="877"/>
        <v>0</v>
      </c>
      <c r="BI133" s="40">
        <f t="shared" ref="BI133:CF133" si="879">SUM(BI134:BI135)</f>
        <v>0</v>
      </c>
      <c r="BJ133" s="40">
        <f t="shared" si="879"/>
        <v>0</v>
      </c>
      <c r="BK133" s="40">
        <f t="shared" si="879"/>
        <v>0</v>
      </c>
      <c r="BL133" s="40">
        <f t="shared" si="879"/>
        <v>0</v>
      </c>
      <c r="BM133" s="40">
        <f t="shared" ref="BM133" si="880">SUM(BM134:BM135)</f>
        <v>0</v>
      </c>
      <c r="BN133" s="40">
        <f t="shared" si="879"/>
        <v>0</v>
      </c>
      <c r="BO133" s="40">
        <f t="shared" si="879"/>
        <v>0</v>
      </c>
      <c r="BP133" s="40">
        <f t="shared" si="879"/>
        <v>0</v>
      </c>
      <c r="BQ133" s="40">
        <f t="shared" si="879"/>
        <v>0</v>
      </c>
      <c r="BR133" s="40">
        <f t="shared" si="879"/>
        <v>0</v>
      </c>
      <c r="BS133" s="40">
        <f t="shared" si="879"/>
        <v>0</v>
      </c>
      <c r="BT133" s="40">
        <f t="shared" si="879"/>
        <v>0</v>
      </c>
      <c r="BU133" s="40">
        <f t="shared" ref="BU133" si="881">SUM(BU134:BU135)</f>
        <v>0</v>
      </c>
      <c r="BV133" s="40">
        <f t="shared" si="879"/>
        <v>0</v>
      </c>
      <c r="BW133" s="40">
        <f t="shared" si="879"/>
        <v>0</v>
      </c>
      <c r="BX133" s="40">
        <f t="shared" si="879"/>
        <v>0</v>
      </c>
      <c r="BY133" s="40">
        <f t="shared" si="879"/>
        <v>0</v>
      </c>
      <c r="BZ133" s="40">
        <f t="shared" si="879"/>
        <v>0</v>
      </c>
      <c r="CA133" s="40">
        <f t="shared" si="879"/>
        <v>0</v>
      </c>
      <c r="CB133" s="40">
        <f t="shared" si="879"/>
        <v>0</v>
      </c>
      <c r="CC133" s="40">
        <f t="shared" ref="CC133" si="882">SUM(CC134:CC135)</f>
        <v>0</v>
      </c>
      <c r="CD133" s="40">
        <f t="shared" si="879"/>
        <v>0</v>
      </c>
      <c r="CE133" s="40">
        <f t="shared" si="879"/>
        <v>0</v>
      </c>
      <c r="CF133" s="40">
        <f t="shared" si="879"/>
        <v>0</v>
      </c>
      <c r="CG133" s="37">
        <f t="shared" si="669"/>
        <v>0</v>
      </c>
      <c r="CH133" s="57" t="str">
        <f t="shared" si="670"/>
        <v>нд</v>
      </c>
      <c r="CI133" s="37">
        <f t="shared" si="671"/>
        <v>0</v>
      </c>
      <c r="CJ133" s="37" t="str">
        <f t="shared" si="672"/>
        <v>нд</v>
      </c>
      <c r="CK133" s="69" t="s">
        <v>345</v>
      </c>
    </row>
    <row r="134" spans="1:89" s="84" customFormat="1" ht="47.25">
      <c r="A134" s="49" t="s">
        <v>181</v>
      </c>
      <c r="B134" s="81" t="s">
        <v>177</v>
      </c>
      <c r="C134" s="15" t="s">
        <v>18</v>
      </c>
      <c r="D134" s="42">
        <v>0</v>
      </c>
      <c r="E134" s="37">
        <f t="shared" si="662"/>
        <v>0</v>
      </c>
      <c r="F134" s="37">
        <f t="shared" si="663"/>
        <v>0</v>
      </c>
      <c r="G134" s="37">
        <f t="shared" si="664"/>
        <v>0</v>
      </c>
      <c r="H134" s="37">
        <f t="shared" si="665"/>
        <v>0</v>
      </c>
      <c r="I134" s="37">
        <f t="shared" si="665"/>
        <v>0</v>
      </c>
      <c r="J134" s="37">
        <f t="shared" si="666"/>
        <v>0</v>
      </c>
      <c r="K134" s="37">
        <f t="shared" si="667"/>
        <v>0</v>
      </c>
      <c r="L134" s="37">
        <f t="shared" si="783"/>
        <v>0</v>
      </c>
      <c r="M134" s="37">
        <v>0</v>
      </c>
      <c r="N134" s="37">
        <v>0</v>
      </c>
      <c r="O134" s="37">
        <v>0</v>
      </c>
      <c r="P134" s="37">
        <v>0</v>
      </c>
      <c r="Q134" s="37">
        <v>0</v>
      </c>
      <c r="R134" s="37">
        <v>0</v>
      </c>
      <c r="S134" s="37">
        <v>0</v>
      </c>
      <c r="T134" s="37">
        <v>0</v>
      </c>
      <c r="U134" s="37">
        <v>0</v>
      </c>
      <c r="V134" s="37">
        <v>0</v>
      </c>
      <c r="W134" s="37">
        <v>0</v>
      </c>
      <c r="X134" s="37">
        <v>0</v>
      </c>
      <c r="Y134" s="37">
        <v>0</v>
      </c>
      <c r="Z134" s="37">
        <v>0</v>
      </c>
      <c r="AA134" s="37">
        <v>0</v>
      </c>
      <c r="AB134" s="37">
        <v>0</v>
      </c>
      <c r="AC134" s="37">
        <v>0</v>
      </c>
      <c r="AD134" s="37">
        <v>0</v>
      </c>
      <c r="AE134" s="37">
        <v>0</v>
      </c>
      <c r="AF134" s="37">
        <v>0</v>
      </c>
      <c r="AG134" s="37">
        <v>0</v>
      </c>
      <c r="AH134" s="37">
        <v>0</v>
      </c>
      <c r="AI134" s="37">
        <v>0</v>
      </c>
      <c r="AJ134" s="37">
        <v>0</v>
      </c>
      <c r="AK134" s="83">
        <v>0</v>
      </c>
      <c r="AL134" s="83">
        <v>0</v>
      </c>
      <c r="AM134" s="83">
        <v>0</v>
      </c>
      <c r="AN134" s="83">
        <v>0</v>
      </c>
      <c r="AO134" s="83">
        <v>0</v>
      </c>
      <c r="AP134" s="83">
        <v>0</v>
      </c>
      <c r="AQ134" s="83">
        <v>0</v>
      </c>
      <c r="AR134" s="83">
        <v>0</v>
      </c>
      <c r="AS134" s="40">
        <f t="shared" si="768"/>
        <v>0</v>
      </c>
      <c r="AT134" s="40">
        <v>0</v>
      </c>
      <c r="AU134" s="40">
        <v>0</v>
      </c>
      <c r="AV134" s="40">
        <v>0</v>
      </c>
      <c r="AW134" s="40">
        <v>0</v>
      </c>
      <c r="AX134" s="40">
        <v>0</v>
      </c>
      <c r="AY134" s="40">
        <v>0</v>
      </c>
      <c r="AZ134" s="40">
        <v>0</v>
      </c>
      <c r="BA134" s="40">
        <v>0</v>
      </c>
      <c r="BB134" s="40">
        <v>0</v>
      </c>
      <c r="BC134" s="40">
        <v>0</v>
      </c>
      <c r="BD134" s="40">
        <v>0</v>
      </c>
      <c r="BE134" s="40">
        <v>0</v>
      </c>
      <c r="BF134" s="40">
        <v>0</v>
      </c>
      <c r="BG134" s="40">
        <v>0</v>
      </c>
      <c r="BH134" s="40">
        <v>0</v>
      </c>
      <c r="BI134" s="40">
        <v>0</v>
      </c>
      <c r="BJ134" s="40">
        <v>0</v>
      </c>
      <c r="BK134" s="40">
        <v>0</v>
      </c>
      <c r="BL134" s="40">
        <v>0</v>
      </c>
      <c r="BM134" s="40">
        <v>0</v>
      </c>
      <c r="BN134" s="40">
        <v>0</v>
      </c>
      <c r="BO134" s="40">
        <v>0</v>
      </c>
      <c r="BP134" s="40">
        <v>0</v>
      </c>
      <c r="BQ134" s="40">
        <v>0</v>
      </c>
      <c r="BR134" s="40">
        <v>0</v>
      </c>
      <c r="BS134" s="40">
        <v>0</v>
      </c>
      <c r="BT134" s="40">
        <v>0</v>
      </c>
      <c r="BU134" s="40">
        <v>0</v>
      </c>
      <c r="BV134" s="40">
        <v>0</v>
      </c>
      <c r="BW134" s="40">
        <v>0</v>
      </c>
      <c r="BX134" s="40">
        <v>0</v>
      </c>
      <c r="BY134" s="40">
        <v>0</v>
      </c>
      <c r="BZ134" s="40">
        <v>0</v>
      </c>
      <c r="CA134" s="40">
        <v>0</v>
      </c>
      <c r="CB134" s="40">
        <v>0</v>
      </c>
      <c r="CC134" s="40">
        <v>0</v>
      </c>
      <c r="CD134" s="40">
        <v>0</v>
      </c>
      <c r="CE134" s="40">
        <v>0</v>
      </c>
      <c r="CF134" s="40">
        <v>0</v>
      </c>
      <c r="CG134" s="37">
        <f t="shared" si="669"/>
        <v>0</v>
      </c>
      <c r="CH134" s="57" t="str">
        <f t="shared" si="670"/>
        <v>нд</v>
      </c>
      <c r="CI134" s="37">
        <f t="shared" si="671"/>
        <v>0</v>
      </c>
      <c r="CJ134" s="37" t="str">
        <f t="shared" si="672"/>
        <v>нд</v>
      </c>
      <c r="CK134" s="69" t="s">
        <v>345</v>
      </c>
    </row>
    <row r="135" spans="1:89" s="84" customFormat="1" ht="47.25">
      <c r="A135" s="49" t="s">
        <v>182</v>
      </c>
      <c r="B135" s="81" t="s">
        <v>179</v>
      </c>
      <c r="C135" s="15" t="s">
        <v>18</v>
      </c>
      <c r="D135" s="42">
        <v>0</v>
      </c>
      <c r="E135" s="37">
        <f t="shared" si="662"/>
        <v>0</v>
      </c>
      <c r="F135" s="37">
        <f t="shared" si="663"/>
        <v>0</v>
      </c>
      <c r="G135" s="37">
        <f t="shared" si="664"/>
        <v>0</v>
      </c>
      <c r="H135" s="37">
        <f t="shared" si="665"/>
        <v>0</v>
      </c>
      <c r="I135" s="37">
        <f t="shared" si="665"/>
        <v>0</v>
      </c>
      <c r="J135" s="37">
        <f t="shared" si="666"/>
        <v>0</v>
      </c>
      <c r="K135" s="37">
        <f t="shared" si="667"/>
        <v>0</v>
      </c>
      <c r="L135" s="37">
        <f t="shared" si="783"/>
        <v>0</v>
      </c>
      <c r="M135" s="37">
        <v>0</v>
      </c>
      <c r="N135" s="37">
        <v>0</v>
      </c>
      <c r="O135" s="37">
        <v>0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>
        <v>0</v>
      </c>
      <c r="W135" s="37">
        <v>0</v>
      </c>
      <c r="X135" s="37">
        <v>0</v>
      </c>
      <c r="Y135" s="37">
        <v>0</v>
      </c>
      <c r="Z135" s="37">
        <v>0</v>
      </c>
      <c r="AA135" s="37">
        <v>0</v>
      </c>
      <c r="AB135" s="37">
        <v>0</v>
      </c>
      <c r="AC135" s="37">
        <v>0</v>
      </c>
      <c r="AD135" s="37">
        <v>0</v>
      </c>
      <c r="AE135" s="37">
        <v>0</v>
      </c>
      <c r="AF135" s="37">
        <v>0</v>
      </c>
      <c r="AG135" s="37">
        <v>0</v>
      </c>
      <c r="AH135" s="37">
        <v>0</v>
      </c>
      <c r="AI135" s="37">
        <v>0</v>
      </c>
      <c r="AJ135" s="37">
        <v>0</v>
      </c>
      <c r="AK135" s="83">
        <v>0</v>
      </c>
      <c r="AL135" s="83">
        <v>0</v>
      </c>
      <c r="AM135" s="83">
        <v>0</v>
      </c>
      <c r="AN135" s="83">
        <v>0</v>
      </c>
      <c r="AO135" s="83">
        <v>0</v>
      </c>
      <c r="AP135" s="83">
        <v>0</v>
      </c>
      <c r="AQ135" s="83">
        <v>0</v>
      </c>
      <c r="AR135" s="83">
        <v>0</v>
      </c>
      <c r="AS135" s="40">
        <f t="shared" si="768"/>
        <v>0</v>
      </c>
      <c r="AT135" s="40">
        <v>0</v>
      </c>
      <c r="AU135" s="40">
        <v>0</v>
      </c>
      <c r="AV135" s="40">
        <v>0</v>
      </c>
      <c r="AW135" s="40">
        <v>0</v>
      </c>
      <c r="AX135" s="40">
        <v>0</v>
      </c>
      <c r="AY135" s="40">
        <v>0</v>
      </c>
      <c r="AZ135" s="40">
        <v>0</v>
      </c>
      <c r="BA135" s="40">
        <v>0</v>
      </c>
      <c r="BB135" s="40">
        <v>0</v>
      </c>
      <c r="BC135" s="40">
        <v>0</v>
      </c>
      <c r="BD135" s="40">
        <v>0</v>
      </c>
      <c r="BE135" s="40">
        <v>0</v>
      </c>
      <c r="BF135" s="40">
        <v>0</v>
      </c>
      <c r="BG135" s="40">
        <v>0</v>
      </c>
      <c r="BH135" s="40">
        <v>0</v>
      </c>
      <c r="BI135" s="40">
        <v>0</v>
      </c>
      <c r="BJ135" s="40">
        <v>0</v>
      </c>
      <c r="BK135" s="40">
        <v>0</v>
      </c>
      <c r="BL135" s="40">
        <v>0</v>
      </c>
      <c r="BM135" s="40">
        <v>0</v>
      </c>
      <c r="BN135" s="40">
        <v>0</v>
      </c>
      <c r="BO135" s="40">
        <v>0</v>
      </c>
      <c r="BP135" s="40">
        <v>0</v>
      </c>
      <c r="BQ135" s="40">
        <v>0</v>
      </c>
      <c r="BR135" s="40">
        <v>0</v>
      </c>
      <c r="BS135" s="40">
        <v>0</v>
      </c>
      <c r="BT135" s="40">
        <v>0</v>
      </c>
      <c r="BU135" s="40">
        <v>0</v>
      </c>
      <c r="BV135" s="40">
        <v>0</v>
      </c>
      <c r="BW135" s="40">
        <v>0</v>
      </c>
      <c r="BX135" s="40">
        <v>0</v>
      </c>
      <c r="BY135" s="40">
        <v>0</v>
      </c>
      <c r="BZ135" s="40">
        <v>0</v>
      </c>
      <c r="CA135" s="40">
        <v>0</v>
      </c>
      <c r="CB135" s="40">
        <v>0</v>
      </c>
      <c r="CC135" s="40">
        <v>0</v>
      </c>
      <c r="CD135" s="40">
        <v>0</v>
      </c>
      <c r="CE135" s="40">
        <v>0</v>
      </c>
      <c r="CF135" s="40">
        <v>0</v>
      </c>
      <c r="CG135" s="37">
        <f t="shared" si="669"/>
        <v>0</v>
      </c>
      <c r="CH135" s="57" t="str">
        <f t="shared" si="670"/>
        <v>нд</v>
      </c>
      <c r="CI135" s="37">
        <f t="shared" si="671"/>
        <v>0</v>
      </c>
      <c r="CJ135" s="37" t="str">
        <f t="shared" si="672"/>
        <v>нд</v>
      </c>
      <c r="CK135" s="69" t="s">
        <v>345</v>
      </c>
    </row>
    <row r="136" spans="1:89" s="84" customFormat="1">
      <c r="A136" s="85" t="s">
        <v>183</v>
      </c>
      <c r="B136" s="81" t="s">
        <v>184</v>
      </c>
      <c r="C136" s="15" t="s">
        <v>18</v>
      </c>
      <c r="D136" s="42">
        <f t="shared" ref="D136" si="883">D137+D138+D139+D140</f>
        <v>92.818106147861556</v>
      </c>
      <c r="E136" s="37">
        <f t="shared" si="662"/>
        <v>0</v>
      </c>
      <c r="F136" s="37">
        <f t="shared" si="663"/>
        <v>50.917298389999999</v>
      </c>
      <c r="G136" s="37">
        <f t="shared" si="664"/>
        <v>0</v>
      </c>
      <c r="H136" s="37">
        <f t="shared" si="665"/>
        <v>0</v>
      </c>
      <c r="I136" s="37">
        <f t="shared" si="665"/>
        <v>676</v>
      </c>
      <c r="J136" s="37">
        <f t="shared" si="666"/>
        <v>0</v>
      </c>
      <c r="K136" s="37">
        <f t="shared" si="667"/>
        <v>0</v>
      </c>
      <c r="L136" s="37">
        <f t="shared" si="783"/>
        <v>1</v>
      </c>
      <c r="M136" s="37">
        <f>M137+M138+M139+M140</f>
        <v>0</v>
      </c>
      <c r="N136" s="37">
        <f>N137+N138+N139+N140</f>
        <v>0</v>
      </c>
      <c r="O136" s="37">
        <f t="shared" ref="O136" si="884">O137+O138+O139+O140</f>
        <v>0</v>
      </c>
      <c r="P136" s="37">
        <f t="shared" ref="P136:Q136" si="885">P137+P138+P139+P140</f>
        <v>0</v>
      </c>
      <c r="Q136" s="37">
        <f t="shared" si="885"/>
        <v>0</v>
      </c>
      <c r="R136" s="37">
        <f t="shared" ref="R136" si="886">R137+R138+R139+R140</f>
        <v>0</v>
      </c>
      <c r="S136" s="37">
        <f t="shared" ref="S136" si="887">S137+S138+S139+S140</f>
        <v>0</v>
      </c>
      <c r="T136" s="37">
        <f t="shared" ref="T136:V136" si="888">T137+T138+T139+T140</f>
        <v>0</v>
      </c>
      <c r="U136" s="37">
        <f t="shared" si="888"/>
        <v>0</v>
      </c>
      <c r="V136" s="37">
        <f t="shared" si="888"/>
        <v>0</v>
      </c>
      <c r="W136" s="37">
        <f t="shared" ref="W136" si="889">W137+W138+W139+W140</f>
        <v>0</v>
      </c>
      <c r="X136" s="37">
        <f t="shared" ref="X136:Y136" si="890">X137+X138+X139+X140</f>
        <v>0</v>
      </c>
      <c r="Y136" s="37">
        <f t="shared" si="890"/>
        <v>0</v>
      </c>
      <c r="Z136" s="37">
        <f t="shared" ref="Z136" si="891">Z137+Z138+Z139+Z140</f>
        <v>0</v>
      </c>
      <c r="AA136" s="37">
        <f t="shared" ref="AA136" si="892">AA137+AA138+AA139+AA140</f>
        <v>0</v>
      </c>
      <c r="AB136" s="37">
        <f t="shared" ref="AB136:AD136" si="893">AB137+AB138+AB139+AB140</f>
        <v>0</v>
      </c>
      <c r="AC136" s="37">
        <f t="shared" si="893"/>
        <v>0</v>
      </c>
      <c r="AD136" s="37">
        <f t="shared" si="893"/>
        <v>0</v>
      </c>
      <c r="AE136" s="37">
        <f t="shared" ref="AE136" si="894">AE137+AE138+AE139+AE140</f>
        <v>0</v>
      </c>
      <c r="AF136" s="37">
        <f t="shared" ref="AF136:AG136" si="895">AF137+AF138+AF139+AF140</f>
        <v>0</v>
      </c>
      <c r="AG136" s="37">
        <f t="shared" si="895"/>
        <v>0</v>
      </c>
      <c r="AH136" s="37">
        <f t="shared" ref="AH136" si="896">AH137+AH138+AH139+AH140</f>
        <v>0</v>
      </c>
      <c r="AI136" s="37">
        <f t="shared" ref="AI136" si="897">AI137+AI138+AI139+AI140</f>
        <v>0</v>
      </c>
      <c r="AJ136" s="37">
        <f t="shared" ref="AJ136" si="898">AJ137+AJ138+AJ139+AJ140</f>
        <v>0</v>
      </c>
      <c r="AK136" s="83">
        <f>AK137+AK138+AK139+AK140</f>
        <v>0</v>
      </c>
      <c r="AL136" s="83">
        <f t="shared" ref="AL136:AR136" si="899">AL137+AL138+AL139+AL140</f>
        <v>50.917298389999999</v>
      </c>
      <c r="AM136" s="83">
        <f t="shared" si="899"/>
        <v>0</v>
      </c>
      <c r="AN136" s="83">
        <f t="shared" si="899"/>
        <v>0</v>
      </c>
      <c r="AO136" s="83">
        <f t="shared" si="899"/>
        <v>676</v>
      </c>
      <c r="AP136" s="83">
        <f t="shared" si="899"/>
        <v>0</v>
      </c>
      <c r="AQ136" s="83">
        <f t="shared" si="899"/>
        <v>0</v>
      </c>
      <c r="AR136" s="83">
        <f t="shared" si="899"/>
        <v>1</v>
      </c>
      <c r="AS136" s="40">
        <f t="shared" si="768"/>
        <v>0</v>
      </c>
      <c r="AT136" s="40">
        <f t="shared" ref="AT136:BA136" si="900">SUM(AT137:AT140)</f>
        <v>0</v>
      </c>
      <c r="AU136" s="40">
        <f t="shared" si="900"/>
        <v>0</v>
      </c>
      <c r="AV136" s="40">
        <f t="shared" si="900"/>
        <v>0</v>
      </c>
      <c r="AW136" s="40">
        <f t="shared" ref="AW136" si="901">SUM(AW137:AW140)</f>
        <v>0</v>
      </c>
      <c r="AX136" s="40">
        <f t="shared" si="900"/>
        <v>0</v>
      </c>
      <c r="AY136" s="40">
        <f t="shared" si="900"/>
        <v>0</v>
      </c>
      <c r="AZ136" s="40">
        <f t="shared" si="900"/>
        <v>0</v>
      </c>
      <c r="BA136" s="40">
        <f t="shared" si="900"/>
        <v>0</v>
      </c>
      <c r="BB136" s="40">
        <f t="shared" ref="BB136:BH136" si="902">SUM(BB137:BB140)</f>
        <v>0</v>
      </c>
      <c r="BC136" s="40">
        <f t="shared" si="902"/>
        <v>0</v>
      </c>
      <c r="BD136" s="40">
        <f t="shared" si="902"/>
        <v>0</v>
      </c>
      <c r="BE136" s="40">
        <f t="shared" ref="BE136" si="903">SUM(BE137:BE140)</f>
        <v>0</v>
      </c>
      <c r="BF136" s="40">
        <f t="shared" si="902"/>
        <v>0</v>
      </c>
      <c r="BG136" s="40">
        <f t="shared" si="902"/>
        <v>0</v>
      </c>
      <c r="BH136" s="40">
        <f t="shared" si="902"/>
        <v>0</v>
      </c>
      <c r="BI136" s="40">
        <f t="shared" ref="BI136:CF136" si="904">SUM(BI137:BI140)</f>
        <v>0</v>
      </c>
      <c r="BJ136" s="40">
        <f t="shared" si="904"/>
        <v>0</v>
      </c>
      <c r="BK136" s="40">
        <f t="shared" si="904"/>
        <v>0</v>
      </c>
      <c r="BL136" s="40">
        <f t="shared" si="904"/>
        <v>0</v>
      </c>
      <c r="BM136" s="40">
        <f t="shared" ref="BM136" si="905">SUM(BM137:BM140)</f>
        <v>0</v>
      </c>
      <c r="BN136" s="40">
        <f t="shared" si="904"/>
        <v>0</v>
      </c>
      <c r="BO136" s="40">
        <f t="shared" si="904"/>
        <v>0</v>
      </c>
      <c r="BP136" s="40">
        <f t="shared" si="904"/>
        <v>0</v>
      </c>
      <c r="BQ136" s="40">
        <f t="shared" si="904"/>
        <v>0</v>
      </c>
      <c r="BR136" s="40">
        <f t="shared" si="904"/>
        <v>0</v>
      </c>
      <c r="BS136" s="40">
        <f t="shared" si="904"/>
        <v>0</v>
      </c>
      <c r="BT136" s="40">
        <f t="shared" si="904"/>
        <v>0</v>
      </c>
      <c r="BU136" s="40">
        <f t="shared" ref="BU136" si="906">SUM(BU137:BU140)</f>
        <v>0</v>
      </c>
      <c r="BV136" s="40">
        <f t="shared" si="904"/>
        <v>0</v>
      </c>
      <c r="BW136" s="40">
        <f t="shared" si="904"/>
        <v>0</v>
      </c>
      <c r="BX136" s="40">
        <f t="shared" si="904"/>
        <v>0</v>
      </c>
      <c r="BY136" s="40">
        <f t="shared" si="904"/>
        <v>0</v>
      </c>
      <c r="BZ136" s="40">
        <f t="shared" si="904"/>
        <v>0</v>
      </c>
      <c r="CA136" s="40">
        <f t="shared" si="904"/>
        <v>0</v>
      </c>
      <c r="CB136" s="40">
        <f t="shared" si="904"/>
        <v>0</v>
      </c>
      <c r="CC136" s="40">
        <f t="shared" ref="CC136" si="907">SUM(CC137:CC140)</f>
        <v>0</v>
      </c>
      <c r="CD136" s="40">
        <f t="shared" si="904"/>
        <v>0</v>
      </c>
      <c r="CE136" s="40">
        <f t="shared" si="904"/>
        <v>0</v>
      </c>
      <c r="CF136" s="40">
        <f t="shared" si="904"/>
        <v>0</v>
      </c>
      <c r="CG136" s="37">
        <f t="shared" si="669"/>
        <v>0</v>
      </c>
      <c r="CH136" s="57" t="str">
        <f t="shared" si="670"/>
        <v>нд</v>
      </c>
      <c r="CI136" s="37">
        <f t="shared" si="671"/>
        <v>0</v>
      </c>
      <c r="CJ136" s="37" t="str">
        <f t="shared" si="672"/>
        <v>нд</v>
      </c>
      <c r="CK136" s="69" t="s">
        <v>345</v>
      </c>
    </row>
    <row r="137" spans="1:89" s="84" customFormat="1" ht="31.5">
      <c r="A137" s="85" t="s">
        <v>185</v>
      </c>
      <c r="B137" s="81" t="s">
        <v>186</v>
      </c>
      <c r="C137" s="15" t="s">
        <v>18</v>
      </c>
      <c r="D137" s="42">
        <v>0</v>
      </c>
      <c r="E137" s="37">
        <f t="shared" si="662"/>
        <v>0</v>
      </c>
      <c r="F137" s="37">
        <f t="shared" si="663"/>
        <v>0</v>
      </c>
      <c r="G137" s="37">
        <f t="shared" si="664"/>
        <v>0</v>
      </c>
      <c r="H137" s="37">
        <f t="shared" si="665"/>
        <v>0</v>
      </c>
      <c r="I137" s="37">
        <f t="shared" si="665"/>
        <v>0</v>
      </c>
      <c r="J137" s="37">
        <f t="shared" si="666"/>
        <v>0</v>
      </c>
      <c r="K137" s="37">
        <f t="shared" si="667"/>
        <v>0</v>
      </c>
      <c r="L137" s="37">
        <f t="shared" si="783"/>
        <v>0</v>
      </c>
      <c r="M137" s="37">
        <v>0</v>
      </c>
      <c r="N137" s="37">
        <v>0</v>
      </c>
      <c r="O137" s="37">
        <v>0</v>
      </c>
      <c r="P137" s="37">
        <v>0</v>
      </c>
      <c r="Q137" s="37">
        <v>0</v>
      </c>
      <c r="R137" s="37">
        <v>0</v>
      </c>
      <c r="S137" s="37">
        <v>0</v>
      </c>
      <c r="T137" s="37">
        <v>0</v>
      </c>
      <c r="U137" s="37">
        <v>0</v>
      </c>
      <c r="V137" s="37">
        <v>0</v>
      </c>
      <c r="W137" s="37">
        <v>0</v>
      </c>
      <c r="X137" s="37">
        <v>0</v>
      </c>
      <c r="Y137" s="37">
        <v>0</v>
      </c>
      <c r="Z137" s="37">
        <v>0</v>
      </c>
      <c r="AA137" s="37">
        <v>0</v>
      </c>
      <c r="AB137" s="37">
        <v>0</v>
      </c>
      <c r="AC137" s="37">
        <v>0</v>
      </c>
      <c r="AD137" s="37">
        <v>0</v>
      </c>
      <c r="AE137" s="37">
        <v>0</v>
      </c>
      <c r="AF137" s="37">
        <v>0</v>
      </c>
      <c r="AG137" s="37">
        <v>0</v>
      </c>
      <c r="AH137" s="37">
        <v>0</v>
      </c>
      <c r="AI137" s="37">
        <v>0</v>
      </c>
      <c r="AJ137" s="37">
        <v>0</v>
      </c>
      <c r="AK137" s="83">
        <v>0</v>
      </c>
      <c r="AL137" s="83">
        <v>0</v>
      </c>
      <c r="AM137" s="83">
        <v>0</v>
      </c>
      <c r="AN137" s="83">
        <v>0</v>
      </c>
      <c r="AO137" s="83">
        <v>0</v>
      </c>
      <c r="AP137" s="83">
        <v>0</v>
      </c>
      <c r="AQ137" s="83">
        <v>0</v>
      </c>
      <c r="AR137" s="83">
        <v>0</v>
      </c>
      <c r="AS137" s="40">
        <f t="shared" si="768"/>
        <v>0</v>
      </c>
      <c r="AT137" s="40">
        <v>0</v>
      </c>
      <c r="AU137" s="40">
        <v>0</v>
      </c>
      <c r="AV137" s="40">
        <v>0</v>
      </c>
      <c r="AW137" s="40">
        <v>0</v>
      </c>
      <c r="AX137" s="40">
        <v>0</v>
      </c>
      <c r="AY137" s="40">
        <v>0</v>
      </c>
      <c r="AZ137" s="40">
        <v>0</v>
      </c>
      <c r="BA137" s="40">
        <v>0</v>
      </c>
      <c r="BB137" s="40">
        <v>0</v>
      </c>
      <c r="BC137" s="40">
        <v>0</v>
      </c>
      <c r="BD137" s="40">
        <v>0</v>
      </c>
      <c r="BE137" s="40">
        <v>0</v>
      </c>
      <c r="BF137" s="40">
        <v>0</v>
      </c>
      <c r="BG137" s="40">
        <v>0</v>
      </c>
      <c r="BH137" s="40">
        <v>0</v>
      </c>
      <c r="BI137" s="40">
        <v>0</v>
      </c>
      <c r="BJ137" s="40">
        <v>0</v>
      </c>
      <c r="BK137" s="40">
        <v>0</v>
      </c>
      <c r="BL137" s="40">
        <v>0</v>
      </c>
      <c r="BM137" s="40">
        <v>0</v>
      </c>
      <c r="BN137" s="40">
        <v>0</v>
      </c>
      <c r="BO137" s="40">
        <v>0</v>
      </c>
      <c r="BP137" s="40">
        <v>0</v>
      </c>
      <c r="BQ137" s="40">
        <v>0</v>
      </c>
      <c r="BR137" s="40">
        <v>0</v>
      </c>
      <c r="BS137" s="40">
        <v>0</v>
      </c>
      <c r="BT137" s="40">
        <v>0</v>
      </c>
      <c r="BU137" s="40">
        <v>0</v>
      </c>
      <c r="BV137" s="40">
        <v>0</v>
      </c>
      <c r="BW137" s="40">
        <v>0</v>
      </c>
      <c r="BX137" s="40">
        <v>0</v>
      </c>
      <c r="BY137" s="40">
        <v>0</v>
      </c>
      <c r="BZ137" s="40">
        <v>0</v>
      </c>
      <c r="CA137" s="40">
        <v>0</v>
      </c>
      <c r="CB137" s="40">
        <v>0</v>
      </c>
      <c r="CC137" s="40">
        <v>0</v>
      </c>
      <c r="CD137" s="40">
        <v>0</v>
      </c>
      <c r="CE137" s="40">
        <v>0</v>
      </c>
      <c r="CF137" s="40">
        <v>0</v>
      </c>
      <c r="CG137" s="37">
        <f t="shared" si="669"/>
        <v>0</v>
      </c>
      <c r="CH137" s="57" t="str">
        <f t="shared" si="670"/>
        <v>нд</v>
      </c>
      <c r="CI137" s="37">
        <f t="shared" si="671"/>
        <v>0</v>
      </c>
      <c r="CJ137" s="37" t="str">
        <f t="shared" si="672"/>
        <v>нд</v>
      </c>
      <c r="CK137" s="69" t="s">
        <v>345</v>
      </c>
    </row>
    <row r="138" spans="1:89" s="84" customFormat="1" ht="31.5">
      <c r="A138" s="85" t="s">
        <v>187</v>
      </c>
      <c r="B138" s="81" t="s">
        <v>188</v>
      </c>
      <c r="C138" s="15" t="s">
        <v>18</v>
      </c>
      <c r="D138" s="42">
        <f t="shared" ref="D138" si="908">SUM(D139:D139)</f>
        <v>0</v>
      </c>
      <c r="E138" s="37">
        <f t="shared" si="662"/>
        <v>0</v>
      </c>
      <c r="F138" s="37">
        <f t="shared" si="663"/>
        <v>0</v>
      </c>
      <c r="G138" s="37">
        <f t="shared" si="664"/>
        <v>0</v>
      </c>
      <c r="H138" s="37">
        <f t="shared" si="665"/>
        <v>0</v>
      </c>
      <c r="I138" s="37">
        <f t="shared" si="665"/>
        <v>0</v>
      </c>
      <c r="J138" s="37">
        <f t="shared" si="666"/>
        <v>0</v>
      </c>
      <c r="K138" s="37">
        <f t="shared" si="667"/>
        <v>0</v>
      </c>
      <c r="L138" s="37">
        <f t="shared" si="783"/>
        <v>0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>
        <v>0</v>
      </c>
      <c r="W138" s="37">
        <v>0</v>
      </c>
      <c r="X138" s="37">
        <v>0</v>
      </c>
      <c r="Y138" s="37">
        <v>0</v>
      </c>
      <c r="Z138" s="37">
        <v>0</v>
      </c>
      <c r="AA138" s="37">
        <v>0</v>
      </c>
      <c r="AB138" s="37">
        <v>0</v>
      </c>
      <c r="AC138" s="37">
        <v>0</v>
      </c>
      <c r="AD138" s="37">
        <v>0</v>
      </c>
      <c r="AE138" s="37">
        <v>0</v>
      </c>
      <c r="AF138" s="37">
        <v>0</v>
      </c>
      <c r="AG138" s="37">
        <v>0</v>
      </c>
      <c r="AH138" s="37">
        <v>0</v>
      </c>
      <c r="AI138" s="37">
        <v>0</v>
      </c>
      <c r="AJ138" s="37">
        <v>0</v>
      </c>
      <c r="AK138" s="83">
        <v>0</v>
      </c>
      <c r="AL138" s="83">
        <f t="shared" ref="AL138" si="909">SUM(AL139:AL139)</f>
        <v>0</v>
      </c>
      <c r="AM138" s="83">
        <f t="shared" ref="AM138:AR138" si="910">SUM(AM139:AM139)</f>
        <v>0</v>
      </c>
      <c r="AN138" s="83">
        <f t="shared" si="910"/>
        <v>0</v>
      </c>
      <c r="AO138" s="83">
        <f t="shared" si="910"/>
        <v>0</v>
      </c>
      <c r="AP138" s="83">
        <f t="shared" si="910"/>
        <v>0</v>
      </c>
      <c r="AQ138" s="83">
        <f t="shared" si="910"/>
        <v>0</v>
      </c>
      <c r="AR138" s="83">
        <f t="shared" si="910"/>
        <v>0</v>
      </c>
      <c r="AS138" s="40">
        <f t="shared" si="768"/>
        <v>0</v>
      </c>
      <c r="AT138" s="40">
        <v>0</v>
      </c>
      <c r="AU138" s="40">
        <v>0</v>
      </c>
      <c r="AV138" s="40">
        <v>0</v>
      </c>
      <c r="AW138" s="40">
        <v>0</v>
      </c>
      <c r="AX138" s="40">
        <v>0</v>
      </c>
      <c r="AY138" s="40">
        <v>0</v>
      </c>
      <c r="AZ138" s="40">
        <v>0</v>
      </c>
      <c r="BA138" s="40">
        <v>0</v>
      </c>
      <c r="BB138" s="40">
        <v>0</v>
      </c>
      <c r="BC138" s="40">
        <v>0</v>
      </c>
      <c r="BD138" s="40">
        <v>0</v>
      </c>
      <c r="BE138" s="40">
        <v>0</v>
      </c>
      <c r="BF138" s="40">
        <v>0</v>
      </c>
      <c r="BG138" s="40">
        <v>0</v>
      </c>
      <c r="BH138" s="40">
        <v>0</v>
      </c>
      <c r="BI138" s="40">
        <v>0</v>
      </c>
      <c r="BJ138" s="40">
        <v>0</v>
      </c>
      <c r="BK138" s="40">
        <v>0</v>
      </c>
      <c r="BL138" s="40">
        <v>0</v>
      </c>
      <c r="BM138" s="40">
        <v>0</v>
      </c>
      <c r="BN138" s="40">
        <v>0</v>
      </c>
      <c r="BO138" s="40">
        <v>0</v>
      </c>
      <c r="BP138" s="40">
        <v>0</v>
      </c>
      <c r="BQ138" s="40">
        <v>0</v>
      </c>
      <c r="BR138" s="40">
        <v>0</v>
      </c>
      <c r="BS138" s="40">
        <v>0</v>
      </c>
      <c r="BT138" s="40">
        <v>0</v>
      </c>
      <c r="BU138" s="40">
        <v>0</v>
      </c>
      <c r="BV138" s="40">
        <v>0</v>
      </c>
      <c r="BW138" s="40">
        <v>0</v>
      </c>
      <c r="BX138" s="40">
        <v>0</v>
      </c>
      <c r="BY138" s="40">
        <v>0</v>
      </c>
      <c r="BZ138" s="40">
        <v>0</v>
      </c>
      <c r="CA138" s="40">
        <v>0</v>
      </c>
      <c r="CB138" s="40">
        <v>0</v>
      </c>
      <c r="CC138" s="40">
        <v>0</v>
      </c>
      <c r="CD138" s="40">
        <v>0</v>
      </c>
      <c r="CE138" s="40">
        <v>0</v>
      </c>
      <c r="CF138" s="40">
        <v>0</v>
      </c>
      <c r="CG138" s="37">
        <f t="shared" si="669"/>
        <v>0</v>
      </c>
      <c r="CH138" s="57" t="str">
        <f t="shared" si="670"/>
        <v>нд</v>
      </c>
      <c r="CI138" s="37">
        <f t="shared" si="671"/>
        <v>0</v>
      </c>
      <c r="CJ138" s="37" t="str">
        <f t="shared" si="672"/>
        <v>нд</v>
      </c>
      <c r="CK138" s="69" t="s">
        <v>345</v>
      </c>
    </row>
    <row r="139" spans="1:89" s="84" customFormat="1" ht="31.5">
      <c r="A139" s="85" t="s">
        <v>189</v>
      </c>
      <c r="B139" s="81" t="s">
        <v>190</v>
      </c>
      <c r="C139" s="15" t="s">
        <v>18</v>
      </c>
      <c r="D139" s="42">
        <v>0</v>
      </c>
      <c r="E139" s="37">
        <f t="shared" si="662"/>
        <v>0</v>
      </c>
      <c r="F139" s="37">
        <f t="shared" si="663"/>
        <v>0</v>
      </c>
      <c r="G139" s="37">
        <f t="shared" si="664"/>
        <v>0</v>
      </c>
      <c r="H139" s="37">
        <f t="shared" si="665"/>
        <v>0</v>
      </c>
      <c r="I139" s="37">
        <f t="shared" si="665"/>
        <v>0</v>
      </c>
      <c r="J139" s="37">
        <f t="shared" si="666"/>
        <v>0</v>
      </c>
      <c r="K139" s="37">
        <f t="shared" si="667"/>
        <v>0</v>
      </c>
      <c r="L139" s="37">
        <f t="shared" si="783"/>
        <v>0</v>
      </c>
      <c r="M139" s="37">
        <v>0</v>
      </c>
      <c r="N139" s="37">
        <v>0</v>
      </c>
      <c r="O139" s="37">
        <v>0</v>
      </c>
      <c r="P139" s="37">
        <v>0</v>
      </c>
      <c r="Q139" s="37">
        <v>0</v>
      </c>
      <c r="R139" s="37">
        <v>0</v>
      </c>
      <c r="S139" s="37">
        <v>0</v>
      </c>
      <c r="T139" s="37">
        <v>0</v>
      </c>
      <c r="U139" s="37">
        <v>0</v>
      </c>
      <c r="V139" s="37">
        <v>0</v>
      </c>
      <c r="W139" s="37">
        <v>0</v>
      </c>
      <c r="X139" s="37">
        <v>0</v>
      </c>
      <c r="Y139" s="37">
        <v>0</v>
      </c>
      <c r="Z139" s="37">
        <v>0</v>
      </c>
      <c r="AA139" s="37">
        <v>0</v>
      </c>
      <c r="AB139" s="37">
        <v>0</v>
      </c>
      <c r="AC139" s="37">
        <v>0</v>
      </c>
      <c r="AD139" s="37">
        <v>0</v>
      </c>
      <c r="AE139" s="37">
        <v>0</v>
      </c>
      <c r="AF139" s="37">
        <v>0</v>
      </c>
      <c r="AG139" s="37">
        <v>0</v>
      </c>
      <c r="AH139" s="37">
        <v>0</v>
      </c>
      <c r="AI139" s="37">
        <v>0</v>
      </c>
      <c r="AJ139" s="37">
        <v>0</v>
      </c>
      <c r="AK139" s="83">
        <v>0</v>
      </c>
      <c r="AL139" s="83">
        <v>0</v>
      </c>
      <c r="AM139" s="83">
        <v>0</v>
      </c>
      <c r="AN139" s="83">
        <v>0</v>
      </c>
      <c r="AO139" s="83">
        <v>0</v>
      </c>
      <c r="AP139" s="83">
        <v>0</v>
      </c>
      <c r="AQ139" s="83">
        <v>0</v>
      </c>
      <c r="AR139" s="83">
        <v>0</v>
      </c>
      <c r="AS139" s="40">
        <f t="shared" si="768"/>
        <v>0</v>
      </c>
      <c r="AT139" s="40">
        <v>0</v>
      </c>
      <c r="AU139" s="40">
        <v>0</v>
      </c>
      <c r="AV139" s="40">
        <v>0</v>
      </c>
      <c r="AW139" s="40">
        <v>0</v>
      </c>
      <c r="AX139" s="40">
        <v>0</v>
      </c>
      <c r="AY139" s="40">
        <v>0</v>
      </c>
      <c r="AZ139" s="40">
        <v>0</v>
      </c>
      <c r="BA139" s="40">
        <v>0</v>
      </c>
      <c r="BB139" s="40">
        <v>0</v>
      </c>
      <c r="BC139" s="40">
        <v>0</v>
      </c>
      <c r="BD139" s="40">
        <v>0</v>
      </c>
      <c r="BE139" s="40">
        <v>0</v>
      </c>
      <c r="BF139" s="40">
        <v>0</v>
      </c>
      <c r="BG139" s="40">
        <v>0</v>
      </c>
      <c r="BH139" s="40">
        <v>0</v>
      </c>
      <c r="BI139" s="40">
        <v>0</v>
      </c>
      <c r="BJ139" s="40">
        <v>0</v>
      </c>
      <c r="BK139" s="40">
        <v>0</v>
      </c>
      <c r="BL139" s="40">
        <v>0</v>
      </c>
      <c r="BM139" s="40">
        <v>0</v>
      </c>
      <c r="BN139" s="40">
        <v>0</v>
      </c>
      <c r="BO139" s="40">
        <v>0</v>
      </c>
      <c r="BP139" s="40">
        <v>0</v>
      </c>
      <c r="BQ139" s="40">
        <v>0</v>
      </c>
      <c r="BR139" s="40">
        <v>0</v>
      </c>
      <c r="BS139" s="40">
        <v>0</v>
      </c>
      <c r="BT139" s="40">
        <v>0</v>
      </c>
      <c r="BU139" s="40">
        <v>0</v>
      </c>
      <c r="BV139" s="40">
        <v>0</v>
      </c>
      <c r="BW139" s="40">
        <v>0</v>
      </c>
      <c r="BX139" s="40">
        <v>0</v>
      </c>
      <c r="BY139" s="40">
        <v>0</v>
      </c>
      <c r="BZ139" s="40">
        <v>0</v>
      </c>
      <c r="CA139" s="40">
        <v>0</v>
      </c>
      <c r="CB139" s="40">
        <v>0</v>
      </c>
      <c r="CC139" s="40">
        <v>0</v>
      </c>
      <c r="CD139" s="40">
        <v>0</v>
      </c>
      <c r="CE139" s="40">
        <v>0</v>
      </c>
      <c r="CF139" s="40">
        <v>0</v>
      </c>
      <c r="CG139" s="37">
        <f t="shared" si="669"/>
        <v>0</v>
      </c>
      <c r="CH139" s="57" t="str">
        <f t="shared" si="670"/>
        <v>нд</v>
      </c>
      <c r="CI139" s="37">
        <f t="shared" si="671"/>
        <v>0</v>
      </c>
      <c r="CJ139" s="37" t="str">
        <f t="shared" si="672"/>
        <v>нд</v>
      </c>
      <c r="CK139" s="69" t="s">
        <v>345</v>
      </c>
    </row>
    <row r="140" spans="1:89" s="84" customFormat="1">
      <c r="A140" s="85" t="s">
        <v>191</v>
      </c>
      <c r="B140" s="81" t="s">
        <v>192</v>
      </c>
      <c r="C140" s="15" t="s">
        <v>18</v>
      </c>
      <c r="D140" s="42">
        <f>D141+D142+D143</f>
        <v>92.818106147861556</v>
      </c>
      <c r="E140" s="37">
        <f t="shared" si="662"/>
        <v>0</v>
      </c>
      <c r="F140" s="37">
        <f t="shared" si="663"/>
        <v>50.917298389999999</v>
      </c>
      <c r="G140" s="37">
        <f t="shared" si="664"/>
        <v>0</v>
      </c>
      <c r="H140" s="37">
        <f t="shared" si="665"/>
        <v>0</v>
      </c>
      <c r="I140" s="37">
        <f t="shared" si="665"/>
        <v>676</v>
      </c>
      <c r="J140" s="37">
        <f t="shared" si="666"/>
        <v>0</v>
      </c>
      <c r="K140" s="37">
        <f t="shared" si="667"/>
        <v>0</v>
      </c>
      <c r="L140" s="37">
        <f t="shared" si="783"/>
        <v>1</v>
      </c>
      <c r="M140" s="37">
        <f t="shared" ref="M140:T140" si="911">M141+M142+M143</f>
        <v>0</v>
      </c>
      <c r="N140" s="37">
        <f t="shared" si="911"/>
        <v>0</v>
      </c>
      <c r="O140" s="37">
        <f t="shared" si="911"/>
        <v>0</v>
      </c>
      <c r="P140" s="37">
        <f t="shared" si="911"/>
        <v>0</v>
      </c>
      <c r="Q140" s="37">
        <f t="shared" ref="Q140" si="912">Q141+Q142+Q143</f>
        <v>0</v>
      </c>
      <c r="R140" s="37">
        <f t="shared" si="911"/>
        <v>0</v>
      </c>
      <c r="S140" s="37">
        <f t="shared" si="911"/>
        <v>0</v>
      </c>
      <c r="T140" s="37">
        <f t="shared" si="911"/>
        <v>0</v>
      </c>
      <c r="U140" s="37">
        <f t="shared" ref="U140:AJ140" si="913">U141+U142+U143</f>
        <v>0</v>
      </c>
      <c r="V140" s="37">
        <f t="shared" si="913"/>
        <v>0</v>
      </c>
      <c r="W140" s="37">
        <f t="shared" si="913"/>
        <v>0</v>
      </c>
      <c r="X140" s="37">
        <f t="shared" si="913"/>
        <v>0</v>
      </c>
      <c r="Y140" s="37">
        <f t="shared" ref="Y140" si="914">Y141+Y142+Y143</f>
        <v>0</v>
      </c>
      <c r="Z140" s="37">
        <f t="shared" si="913"/>
        <v>0</v>
      </c>
      <c r="AA140" s="37">
        <f t="shared" si="913"/>
        <v>0</v>
      </c>
      <c r="AB140" s="37">
        <f t="shared" si="913"/>
        <v>0</v>
      </c>
      <c r="AC140" s="37">
        <f t="shared" si="913"/>
        <v>0</v>
      </c>
      <c r="AD140" s="37">
        <f t="shared" si="913"/>
        <v>0</v>
      </c>
      <c r="AE140" s="37">
        <f t="shared" si="913"/>
        <v>0</v>
      </c>
      <c r="AF140" s="37">
        <f t="shared" si="913"/>
        <v>0</v>
      </c>
      <c r="AG140" s="37">
        <f t="shared" ref="AG140" si="915">AG141+AG142+AG143</f>
        <v>0</v>
      </c>
      <c r="AH140" s="37">
        <f t="shared" si="913"/>
        <v>0</v>
      </c>
      <c r="AI140" s="37">
        <f t="shared" si="913"/>
        <v>0</v>
      </c>
      <c r="AJ140" s="37">
        <f t="shared" si="913"/>
        <v>0</v>
      </c>
      <c r="AK140" s="83">
        <f>AK141+AK142+AK143</f>
        <v>0</v>
      </c>
      <c r="AL140" s="83">
        <f>AL141+AL142+AL143</f>
        <v>50.917298389999999</v>
      </c>
      <c r="AM140" s="83">
        <f>AM141+AM142+AM143</f>
        <v>0</v>
      </c>
      <c r="AN140" s="83">
        <f>AN141+AN142+AN143</f>
        <v>0</v>
      </c>
      <c r="AO140" s="83">
        <f>AO141+AO142+AO143</f>
        <v>676</v>
      </c>
      <c r="AP140" s="83">
        <f t="shared" ref="AP140:AR140" si="916">AP141+AP142+AP143</f>
        <v>0</v>
      </c>
      <c r="AQ140" s="83">
        <f t="shared" si="916"/>
        <v>0</v>
      </c>
      <c r="AR140" s="83">
        <f t="shared" si="916"/>
        <v>1</v>
      </c>
      <c r="AS140" s="40">
        <f t="shared" si="768"/>
        <v>0</v>
      </c>
      <c r="AT140" s="40">
        <f t="shared" ref="AT140:BZ140" si="917">AT141</f>
        <v>0</v>
      </c>
      <c r="AU140" s="40">
        <f t="shared" si="917"/>
        <v>0</v>
      </c>
      <c r="AV140" s="40">
        <f t="shared" si="917"/>
        <v>0</v>
      </c>
      <c r="AW140" s="40">
        <f t="shared" si="917"/>
        <v>0</v>
      </c>
      <c r="AX140" s="40">
        <f t="shared" si="917"/>
        <v>0</v>
      </c>
      <c r="AY140" s="40">
        <f t="shared" si="917"/>
        <v>0</v>
      </c>
      <c r="AZ140" s="40">
        <f t="shared" si="917"/>
        <v>0</v>
      </c>
      <c r="BA140" s="40">
        <f t="shared" si="917"/>
        <v>0</v>
      </c>
      <c r="BB140" s="40">
        <f t="shared" si="917"/>
        <v>0</v>
      </c>
      <c r="BC140" s="40">
        <f t="shared" si="917"/>
        <v>0</v>
      </c>
      <c r="BD140" s="40">
        <f t="shared" si="917"/>
        <v>0</v>
      </c>
      <c r="BE140" s="40">
        <f t="shared" si="917"/>
        <v>0</v>
      </c>
      <c r="BF140" s="40">
        <f t="shared" si="917"/>
        <v>0</v>
      </c>
      <c r="BG140" s="40">
        <f t="shared" si="917"/>
        <v>0</v>
      </c>
      <c r="BH140" s="40">
        <f t="shared" si="917"/>
        <v>0</v>
      </c>
      <c r="BI140" s="40">
        <f t="shared" si="917"/>
        <v>0</v>
      </c>
      <c r="BJ140" s="40">
        <f t="shared" si="917"/>
        <v>0</v>
      </c>
      <c r="BK140" s="40">
        <f t="shared" si="917"/>
        <v>0</v>
      </c>
      <c r="BL140" s="40">
        <f t="shared" si="917"/>
        <v>0</v>
      </c>
      <c r="BM140" s="40">
        <f t="shared" si="917"/>
        <v>0</v>
      </c>
      <c r="BN140" s="40">
        <f t="shared" si="917"/>
        <v>0</v>
      </c>
      <c r="BO140" s="40">
        <f t="shared" si="917"/>
        <v>0</v>
      </c>
      <c r="BP140" s="40">
        <f t="shared" si="917"/>
        <v>0</v>
      </c>
      <c r="BQ140" s="40">
        <f t="shared" si="917"/>
        <v>0</v>
      </c>
      <c r="BR140" s="40">
        <f t="shared" si="917"/>
        <v>0</v>
      </c>
      <c r="BS140" s="40">
        <f t="shared" si="917"/>
        <v>0</v>
      </c>
      <c r="BT140" s="40">
        <f t="shared" si="917"/>
        <v>0</v>
      </c>
      <c r="BU140" s="40">
        <f t="shared" si="917"/>
        <v>0</v>
      </c>
      <c r="BV140" s="40">
        <f t="shared" si="917"/>
        <v>0</v>
      </c>
      <c r="BW140" s="40">
        <f t="shared" si="917"/>
        <v>0</v>
      </c>
      <c r="BX140" s="40">
        <f t="shared" si="917"/>
        <v>0</v>
      </c>
      <c r="BY140" s="40">
        <f t="shared" si="917"/>
        <v>0</v>
      </c>
      <c r="BZ140" s="40">
        <f t="shared" si="917"/>
        <v>0</v>
      </c>
      <c r="CA140" s="40">
        <f t="shared" ref="CA140:CF140" si="918">CA141</f>
        <v>0</v>
      </c>
      <c r="CB140" s="40">
        <f t="shared" si="918"/>
        <v>0</v>
      </c>
      <c r="CC140" s="40">
        <f t="shared" si="918"/>
        <v>0</v>
      </c>
      <c r="CD140" s="40">
        <f t="shared" si="918"/>
        <v>0</v>
      </c>
      <c r="CE140" s="40">
        <f t="shared" si="918"/>
        <v>0</v>
      </c>
      <c r="CF140" s="40">
        <f t="shared" si="918"/>
        <v>0</v>
      </c>
      <c r="CG140" s="37">
        <f t="shared" si="669"/>
        <v>0</v>
      </c>
      <c r="CH140" s="57" t="str">
        <f t="shared" si="670"/>
        <v>нд</v>
      </c>
      <c r="CI140" s="37">
        <f t="shared" si="671"/>
        <v>0</v>
      </c>
      <c r="CJ140" s="37" t="str">
        <f t="shared" si="672"/>
        <v>нд</v>
      </c>
      <c r="CK140" s="69" t="s">
        <v>345</v>
      </c>
    </row>
    <row r="141" spans="1:89" s="82" customFormat="1" ht="51" customHeight="1">
      <c r="A141" s="79" t="s">
        <v>191</v>
      </c>
      <c r="B141" s="54" t="s">
        <v>326</v>
      </c>
      <c r="C141" s="16" t="s">
        <v>327</v>
      </c>
      <c r="D141" s="11">
        <v>31.310739390000002</v>
      </c>
      <c r="E141" s="38">
        <f t="shared" si="662"/>
        <v>0</v>
      </c>
      <c r="F141" s="38">
        <f t="shared" si="663"/>
        <v>31.310739390000002</v>
      </c>
      <c r="G141" s="38">
        <f t="shared" si="664"/>
        <v>0</v>
      </c>
      <c r="H141" s="38">
        <f t="shared" si="665"/>
        <v>0</v>
      </c>
      <c r="I141" s="38">
        <f t="shared" si="665"/>
        <v>576</v>
      </c>
      <c r="J141" s="38">
        <f t="shared" si="666"/>
        <v>0</v>
      </c>
      <c r="K141" s="38">
        <f t="shared" si="667"/>
        <v>0</v>
      </c>
      <c r="L141" s="38">
        <f t="shared" si="783"/>
        <v>1</v>
      </c>
      <c r="M141" s="38">
        <v>0</v>
      </c>
      <c r="N141" s="38">
        <v>0</v>
      </c>
      <c r="O141" s="38">
        <v>0</v>
      </c>
      <c r="P141" s="38">
        <v>0</v>
      </c>
      <c r="Q141" s="38">
        <v>0</v>
      </c>
      <c r="R141" s="38">
        <v>0</v>
      </c>
      <c r="S141" s="38">
        <v>0</v>
      </c>
      <c r="T141" s="38">
        <v>0</v>
      </c>
      <c r="U141" s="38">
        <v>0</v>
      </c>
      <c r="V141" s="38">
        <v>0</v>
      </c>
      <c r="W141" s="38">
        <v>0</v>
      </c>
      <c r="X141" s="38">
        <v>0</v>
      </c>
      <c r="Y141" s="38">
        <v>0</v>
      </c>
      <c r="Z141" s="38">
        <v>0</v>
      </c>
      <c r="AA141" s="38">
        <v>0</v>
      </c>
      <c r="AB141" s="38">
        <v>0</v>
      </c>
      <c r="AC141" s="38">
        <v>0</v>
      </c>
      <c r="AD141" s="38">
        <v>0</v>
      </c>
      <c r="AE141" s="38">
        <v>0</v>
      </c>
      <c r="AF141" s="38">
        <v>0</v>
      </c>
      <c r="AG141" s="38">
        <v>0</v>
      </c>
      <c r="AH141" s="38">
        <v>0</v>
      </c>
      <c r="AI141" s="38">
        <v>0</v>
      </c>
      <c r="AJ141" s="38">
        <v>0</v>
      </c>
      <c r="AK141" s="90">
        <f t="shared" ref="AK141:AQ141" si="919">SUM(AK142:AK142)</f>
        <v>0</v>
      </c>
      <c r="AL141" s="90">
        <v>31.310739390000002</v>
      </c>
      <c r="AM141" s="90">
        <f t="shared" si="919"/>
        <v>0</v>
      </c>
      <c r="AN141" s="90">
        <f t="shared" si="919"/>
        <v>0</v>
      </c>
      <c r="AO141" s="90">
        <v>576</v>
      </c>
      <c r="AP141" s="90">
        <f t="shared" si="919"/>
        <v>0</v>
      </c>
      <c r="AQ141" s="90">
        <f t="shared" si="919"/>
        <v>0</v>
      </c>
      <c r="AR141" s="90">
        <v>1</v>
      </c>
      <c r="AS141" s="39">
        <f t="shared" si="768"/>
        <v>0</v>
      </c>
      <c r="AT141" s="39">
        <f t="shared" ref="AT141:AZ141" si="920">BB141+BJ141+BR141+BZ141</f>
        <v>0</v>
      </c>
      <c r="AU141" s="39">
        <f t="shared" si="920"/>
        <v>0</v>
      </c>
      <c r="AV141" s="39">
        <f t="shared" si="920"/>
        <v>0</v>
      </c>
      <c r="AW141" s="39">
        <f t="shared" si="920"/>
        <v>0</v>
      </c>
      <c r="AX141" s="39">
        <f t="shared" si="920"/>
        <v>0</v>
      </c>
      <c r="AY141" s="39">
        <f t="shared" si="920"/>
        <v>0</v>
      </c>
      <c r="AZ141" s="39">
        <f t="shared" si="920"/>
        <v>0</v>
      </c>
      <c r="BA141" s="39">
        <v>0</v>
      </c>
      <c r="BB141" s="39">
        <v>0</v>
      </c>
      <c r="BC141" s="39">
        <v>0</v>
      </c>
      <c r="BD141" s="39">
        <v>0</v>
      </c>
      <c r="BE141" s="39">
        <v>0</v>
      </c>
      <c r="BF141" s="39">
        <v>0</v>
      </c>
      <c r="BG141" s="39">
        <v>0</v>
      </c>
      <c r="BH141" s="39">
        <v>0</v>
      </c>
      <c r="BI141" s="39">
        <v>0</v>
      </c>
      <c r="BJ141" s="39">
        <v>0</v>
      </c>
      <c r="BK141" s="39">
        <v>0</v>
      </c>
      <c r="BL141" s="39">
        <v>0</v>
      </c>
      <c r="BM141" s="39">
        <v>0</v>
      </c>
      <c r="BN141" s="39">
        <v>0</v>
      </c>
      <c r="BO141" s="39">
        <v>0</v>
      </c>
      <c r="BP141" s="39">
        <v>0</v>
      </c>
      <c r="BQ141" s="39">
        <v>0</v>
      </c>
      <c r="BR141" s="39">
        <v>0</v>
      </c>
      <c r="BS141" s="39">
        <v>0</v>
      </c>
      <c r="BT141" s="39">
        <v>0</v>
      </c>
      <c r="BU141" s="39">
        <v>0</v>
      </c>
      <c r="BV141" s="39">
        <v>0</v>
      </c>
      <c r="BW141" s="39">
        <v>0</v>
      </c>
      <c r="BX141" s="39">
        <v>0</v>
      </c>
      <c r="BY141" s="39">
        <v>0</v>
      </c>
      <c r="BZ141" s="39">
        <v>0</v>
      </c>
      <c r="CA141" s="39">
        <v>0</v>
      </c>
      <c r="CB141" s="39">
        <v>0</v>
      </c>
      <c r="CC141" s="39">
        <v>0</v>
      </c>
      <c r="CD141" s="39">
        <v>0</v>
      </c>
      <c r="CE141" s="39">
        <v>0</v>
      </c>
      <c r="CF141" s="39">
        <v>0</v>
      </c>
      <c r="CG141" s="38">
        <f t="shared" si="669"/>
        <v>0</v>
      </c>
      <c r="CH141" s="58" t="str">
        <f t="shared" si="670"/>
        <v>нд</v>
      </c>
      <c r="CI141" s="38">
        <f t="shared" si="671"/>
        <v>0</v>
      </c>
      <c r="CJ141" s="38" t="str">
        <f t="shared" si="672"/>
        <v>нд</v>
      </c>
      <c r="CK141" s="69" t="s">
        <v>345</v>
      </c>
    </row>
    <row r="142" spans="1:89" s="82" customFormat="1" ht="99.75" customHeight="1">
      <c r="A142" s="79" t="s">
        <v>191</v>
      </c>
      <c r="B142" s="54" t="s">
        <v>372</v>
      </c>
      <c r="C142" s="16" t="s">
        <v>373</v>
      </c>
      <c r="D142" s="11">
        <v>19.606558999999997</v>
      </c>
      <c r="E142" s="38">
        <f t="shared" si="662"/>
        <v>0</v>
      </c>
      <c r="F142" s="38">
        <f t="shared" si="663"/>
        <v>19.606558999999997</v>
      </c>
      <c r="G142" s="38">
        <f t="shared" si="664"/>
        <v>0</v>
      </c>
      <c r="H142" s="38">
        <f t="shared" si="665"/>
        <v>0</v>
      </c>
      <c r="I142" s="38">
        <f t="shared" si="665"/>
        <v>100</v>
      </c>
      <c r="J142" s="38">
        <f t="shared" si="666"/>
        <v>0</v>
      </c>
      <c r="K142" s="38">
        <f t="shared" si="667"/>
        <v>0</v>
      </c>
      <c r="L142" s="38">
        <f t="shared" si="783"/>
        <v>0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0</v>
      </c>
      <c r="S142" s="38">
        <v>0</v>
      </c>
      <c r="T142" s="38">
        <v>0</v>
      </c>
      <c r="U142" s="38">
        <v>0</v>
      </c>
      <c r="V142" s="38">
        <v>0</v>
      </c>
      <c r="W142" s="38">
        <v>0</v>
      </c>
      <c r="X142" s="38">
        <v>0</v>
      </c>
      <c r="Y142" s="38">
        <v>0</v>
      </c>
      <c r="Z142" s="38">
        <v>0</v>
      </c>
      <c r="AA142" s="38">
        <v>0</v>
      </c>
      <c r="AB142" s="38">
        <v>0</v>
      </c>
      <c r="AC142" s="38">
        <v>0</v>
      </c>
      <c r="AD142" s="38">
        <v>0</v>
      </c>
      <c r="AE142" s="38">
        <v>0</v>
      </c>
      <c r="AF142" s="38">
        <v>0</v>
      </c>
      <c r="AG142" s="38">
        <v>0</v>
      </c>
      <c r="AH142" s="38">
        <v>0</v>
      </c>
      <c r="AI142" s="38">
        <v>0</v>
      </c>
      <c r="AJ142" s="38">
        <v>0</v>
      </c>
      <c r="AK142" s="90">
        <v>0</v>
      </c>
      <c r="AL142" s="90">
        <v>19.606558999999997</v>
      </c>
      <c r="AM142" s="90">
        <v>0</v>
      </c>
      <c r="AN142" s="90">
        <v>0</v>
      </c>
      <c r="AO142" s="90">
        <v>100</v>
      </c>
      <c r="AP142" s="90">
        <v>0</v>
      </c>
      <c r="AQ142" s="90">
        <v>0</v>
      </c>
      <c r="AR142" s="90">
        <v>0</v>
      </c>
      <c r="AS142" s="39">
        <f t="shared" si="768"/>
        <v>0</v>
      </c>
      <c r="AT142" s="39">
        <f t="shared" ref="AT142:AT143" si="921">BB142+BJ142+BR142+BZ142</f>
        <v>0</v>
      </c>
      <c r="AU142" s="39">
        <f t="shared" ref="AU142:AU143" si="922">BC142+BK142+BS142+CA142</f>
        <v>0</v>
      </c>
      <c r="AV142" s="39">
        <f>BD142+BL142+BT142+CB142</f>
        <v>0</v>
      </c>
      <c r="AW142" s="39">
        <f>BE142+BM142+BU142+CC142</f>
        <v>0</v>
      </c>
      <c r="AX142" s="39">
        <f t="shared" ref="AX142:AX143" si="923">BF142+BN142+BV142+CD142</f>
        <v>0</v>
      </c>
      <c r="AY142" s="39">
        <f t="shared" ref="AY142:AY143" si="924">BG142+BO142+BW142+CE142</f>
        <v>0</v>
      </c>
      <c r="AZ142" s="39">
        <f t="shared" ref="AZ142:AZ143" si="925">BH142+BP142+BX142+CF142</f>
        <v>0</v>
      </c>
      <c r="BA142" s="39">
        <v>0</v>
      </c>
      <c r="BB142" s="39">
        <v>0</v>
      </c>
      <c r="BC142" s="39">
        <v>0</v>
      </c>
      <c r="BD142" s="39">
        <v>0</v>
      </c>
      <c r="BE142" s="39">
        <v>0</v>
      </c>
      <c r="BF142" s="39">
        <v>0</v>
      </c>
      <c r="BG142" s="39">
        <v>0</v>
      </c>
      <c r="BH142" s="39">
        <v>0</v>
      </c>
      <c r="BI142" s="39">
        <v>0</v>
      </c>
      <c r="BJ142" s="39">
        <v>0</v>
      </c>
      <c r="BK142" s="39">
        <v>0</v>
      </c>
      <c r="BL142" s="39">
        <v>0</v>
      </c>
      <c r="BM142" s="39">
        <v>0</v>
      </c>
      <c r="BN142" s="39">
        <v>0</v>
      </c>
      <c r="BO142" s="39">
        <v>0</v>
      </c>
      <c r="BP142" s="39">
        <v>0</v>
      </c>
      <c r="BQ142" s="39">
        <v>0</v>
      </c>
      <c r="BR142" s="39">
        <v>0</v>
      </c>
      <c r="BS142" s="39">
        <v>0</v>
      </c>
      <c r="BT142" s="39">
        <v>0</v>
      </c>
      <c r="BU142" s="39">
        <v>0</v>
      </c>
      <c r="BV142" s="39">
        <v>0</v>
      </c>
      <c r="BW142" s="39">
        <v>0</v>
      </c>
      <c r="BX142" s="39">
        <v>0</v>
      </c>
      <c r="BY142" s="39">
        <v>0</v>
      </c>
      <c r="BZ142" s="39">
        <v>0</v>
      </c>
      <c r="CA142" s="39">
        <v>0</v>
      </c>
      <c r="CB142" s="39">
        <v>0</v>
      </c>
      <c r="CC142" s="39">
        <v>0</v>
      </c>
      <c r="CD142" s="39">
        <v>0</v>
      </c>
      <c r="CE142" s="39">
        <v>0</v>
      </c>
      <c r="CF142" s="39">
        <v>0</v>
      </c>
      <c r="CG142" s="38">
        <f t="shared" si="669"/>
        <v>0</v>
      </c>
      <c r="CH142" s="58" t="str">
        <f t="shared" si="670"/>
        <v>нд</v>
      </c>
      <c r="CI142" s="38">
        <f t="shared" si="671"/>
        <v>0</v>
      </c>
      <c r="CJ142" s="38" t="str">
        <f t="shared" si="672"/>
        <v>нд</v>
      </c>
      <c r="CK142" s="69" t="s">
        <v>345</v>
      </c>
    </row>
    <row r="143" spans="1:89" s="82" customFormat="1" ht="61.5" customHeight="1">
      <c r="A143" s="79" t="s">
        <v>191</v>
      </c>
      <c r="B143" s="54" t="s">
        <v>374</v>
      </c>
      <c r="C143" s="16" t="s">
        <v>375</v>
      </c>
      <c r="D143" s="11">
        <v>41.90080775786155</v>
      </c>
      <c r="E143" s="38">
        <f t="shared" si="662"/>
        <v>0</v>
      </c>
      <c r="F143" s="38">
        <f t="shared" si="663"/>
        <v>0</v>
      </c>
      <c r="G143" s="38">
        <f t="shared" si="664"/>
        <v>0</v>
      </c>
      <c r="H143" s="38">
        <f t="shared" si="665"/>
        <v>0</v>
      </c>
      <c r="I143" s="38">
        <f t="shared" si="665"/>
        <v>0</v>
      </c>
      <c r="J143" s="38">
        <f t="shared" si="666"/>
        <v>0</v>
      </c>
      <c r="K143" s="38">
        <f t="shared" si="667"/>
        <v>0</v>
      </c>
      <c r="L143" s="38">
        <f t="shared" si="783"/>
        <v>0</v>
      </c>
      <c r="M143" s="38">
        <v>0</v>
      </c>
      <c r="N143" s="38">
        <v>0</v>
      </c>
      <c r="O143" s="38">
        <v>0</v>
      </c>
      <c r="P143" s="38">
        <v>0</v>
      </c>
      <c r="Q143" s="38">
        <v>0</v>
      </c>
      <c r="R143" s="38">
        <v>0</v>
      </c>
      <c r="S143" s="38">
        <v>0</v>
      </c>
      <c r="T143" s="38">
        <v>0</v>
      </c>
      <c r="U143" s="38">
        <v>0</v>
      </c>
      <c r="V143" s="38">
        <v>0</v>
      </c>
      <c r="W143" s="38">
        <v>0</v>
      </c>
      <c r="X143" s="38">
        <v>0</v>
      </c>
      <c r="Y143" s="38">
        <v>0</v>
      </c>
      <c r="Z143" s="38">
        <v>0</v>
      </c>
      <c r="AA143" s="38">
        <v>0</v>
      </c>
      <c r="AB143" s="38">
        <v>0</v>
      </c>
      <c r="AC143" s="38">
        <v>0</v>
      </c>
      <c r="AD143" s="38">
        <v>0</v>
      </c>
      <c r="AE143" s="38">
        <v>0</v>
      </c>
      <c r="AF143" s="38">
        <v>0</v>
      </c>
      <c r="AG143" s="38">
        <v>0</v>
      </c>
      <c r="AH143" s="38">
        <v>0</v>
      </c>
      <c r="AI143" s="38">
        <v>0</v>
      </c>
      <c r="AJ143" s="38">
        <v>0</v>
      </c>
      <c r="AK143" s="90">
        <v>0</v>
      </c>
      <c r="AL143" s="90">
        <v>0</v>
      </c>
      <c r="AM143" s="90">
        <v>0</v>
      </c>
      <c r="AN143" s="90">
        <v>0</v>
      </c>
      <c r="AO143" s="90">
        <v>0</v>
      </c>
      <c r="AP143" s="90">
        <v>0</v>
      </c>
      <c r="AQ143" s="90">
        <v>0</v>
      </c>
      <c r="AR143" s="90">
        <v>0</v>
      </c>
      <c r="AS143" s="39">
        <f t="shared" si="768"/>
        <v>0</v>
      </c>
      <c r="AT143" s="39">
        <f t="shared" si="921"/>
        <v>0</v>
      </c>
      <c r="AU143" s="39">
        <f t="shared" si="922"/>
        <v>0</v>
      </c>
      <c r="AV143" s="39">
        <f>BD143+BL143+BT143+CB143</f>
        <v>0</v>
      </c>
      <c r="AW143" s="39">
        <f>BE143+BM143+BU143+CC143</f>
        <v>0</v>
      </c>
      <c r="AX143" s="39">
        <f t="shared" si="923"/>
        <v>0</v>
      </c>
      <c r="AY143" s="39">
        <f t="shared" si="924"/>
        <v>0</v>
      </c>
      <c r="AZ143" s="39">
        <f t="shared" si="925"/>
        <v>0</v>
      </c>
      <c r="BA143" s="39">
        <v>0</v>
      </c>
      <c r="BB143" s="39">
        <v>0</v>
      </c>
      <c r="BC143" s="39">
        <v>0</v>
      </c>
      <c r="BD143" s="39">
        <v>0</v>
      </c>
      <c r="BE143" s="39">
        <v>0</v>
      </c>
      <c r="BF143" s="39">
        <v>0</v>
      </c>
      <c r="BG143" s="39">
        <v>0</v>
      </c>
      <c r="BH143" s="39">
        <v>0</v>
      </c>
      <c r="BI143" s="39">
        <v>0</v>
      </c>
      <c r="BJ143" s="39">
        <v>0</v>
      </c>
      <c r="BK143" s="39">
        <v>0</v>
      </c>
      <c r="BL143" s="39">
        <v>0</v>
      </c>
      <c r="BM143" s="39">
        <v>0</v>
      </c>
      <c r="BN143" s="39">
        <v>0</v>
      </c>
      <c r="BO143" s="39">
        <v>0</v>
      </c>
      <c r="BP143" s="39">
        <v>0</v>
      </c>
      <c r="BQ143" s="39">
        <v>0</v>
      </c>
      <c r="BR143" s="39">
        <v>0</v>
      </c>
      <c r="BS143" s="39">
        <v>0</v>
      </c>
      <c r="BT143" s="39">
        <v>0</v>
      </c>
      <c r="BU143" s="39">
        <v>0</v>
      </c>
      <c r="BV143" s="39">
        <v>0</v>
      </c>
      <c r="BW143" s="39">
        <v>0</v>
      </c>
      <c r="BX143" s="39">
        <v>0</v>
      </c>
      <c r="BY143" s="39">
        <v>0</v>
      </c>
      <c r="BZ143" s="39">
        <v>0</v>
      </c>
      <c r="CA143" s="39">
        <v>0</v>
      </c>
      <c r="CB143" s="39">
        <v>0</v>
      </c>
      <c r="CC143" s="39">
        <v>0</v>
      </c>
      <c r="CD143" s="39">
        <v>0</v>
      </c>
      <c r="CE143" s="39">
        <v>0</v>
      </c>
      <c r="CF143" s="39">
        <v>0</v>
      </c>
      <c r="CG143" s="38">
        <f t="shared" si="669"/>
        <v>0</v>
      </c>
      <c r="CH143" s="58" t="str">
        <f t="shared" si="670"/>
        <v>нд</v>
      </c>
      <c r="CI143" s="38">
        <f t="shared" si="671"/>
        <v>0</v>
      </c>
      <c r="CJ143" s="38" t="str">
        <f t="shared" si="672"/>
        <v>нд</v>
      </c>
      <c r="CK143" s="69" t="s">
        <v>345</v>
      </c>
    </row>
    <row r="144" spans="1:89" s="84" customFormat="1" ht="47.25">
      <c r="A144" s="85" t="s">
        <v>193</v>
      </c>
      <c r="B144" s="81" t="s">
        <v>32</v>
      </c>
      <c r="C144" s="15" t="s">
        <v>18</v>
      </c>
      <c r="D144" s="42">
        <v>0</v>
      </c>
      <c r="E144" s="37">
        <f t="shared" si="662"/>
        <v>0</v>
      </c>
      <c r="F144" s="37">
        <f t="shared" si="663"/>
        <v>0</v>
      </c>
      <c r="G144" s="37">
        <f t="shared" si="664"/>
        <v>0</v>
      </c>
      <c r="H144" s="37">
        <f t="shared" si="665"/>
        <v>0</v>
      </c>
      <c r="I144" s="37">
        <f t="shared" si="665"/>
        <v>0</v>
      </c>
      <c r="J144" s="37">
        <f t="shared" si="666"/>
        <v>0</v>
      </c>
      <c r="K144" s="37">
        <f t="shared" si="667"/>
        <v>0</v>
      </c>
      <c r="L144" s="37">
        <f t="shared" si="783"/>
        <v>0</v>
      </c>
      <c r="M144" s="37">
        <v>0</v>
      </c>
      <c r="N144" s="37">
        <v>0</v>
      </c>
      <c r="O144" s="37">
        <v>0</v>
      </c>
      <c r="P144" s="37">
        <v>0</v>
      </c>
      <c r="Q144" s="37">
        <v>0</v>
      </c>
      <c r="R144" s="37">
        <v>0</v>
      </c>
      <c r="S144" s="37">
        <v>0</v>
      </c>
      <c r="T144" s="37">
        <v>0</v>
      </c>
      <c r="U144" s="37">
        <v>0</v>
      </c>
      <c r="V144" s="37">
        <v>0</v>
      </c>
      <c r="W144" s="37">
        <v>0</v>
      </c>
      <c r="X144" s="37">
        <v>0</v>
      </c>
      <c r="Y144" s="37">
        <v>0</v>
      </c>
      <c r="Z144" s="37">
        <v>0</v>
      </c>
      <c r="AA144" s="37">
        <v>0</v>
      </c>
      <c r="AB144" s="37">
        <v>0</v>
      </c>
      <c r="AC144" s="37">
        <v>0</v>
      </c>
      <c r="AD144" s="37">
        <v>0</v>
      </c>
      <c r="AE144" s="37">
        <v>0</v>
      </c>
      <c r="AF144" s="37">
        <v>0</v>
      </c>
      <c r="AG144" s="37">
        <v>0</v>
      </c>
      <c r="AH144" s="37">
        <v>0</v>
      </c>
      <c r="AI144" s="37">
        <v>0</v>
      </c>
      <c r="AJ144" s="37">
        <v>0</v>
      </c>
      <c r="AK144" s="83">
        <v>0</v>
      </c>
      <c r="AL144" s="83">
        <v>0</v>
      </c>
      <c r="AM144" s="83">
        <v>0</v>
      </c>
      <c r="AN144" s="83">
        <v>0</v>
      </c>
      <c r="AO144" s="83">
        <v>0</v>
      </c>
      <c r="AP144" s="83">
        <v>0</v>
      </c>
      <c r="AQ144" s="83">
        <v>0</v>
      </c>
      <c r="AR144" s="83">
        <v>0</v>
      </c>
      <c r="AS144" s="40">
        <f t="shared" si="768"/>
        <v>0</v>
      </c>
      <c r="AT144" s="40">
        <v>0</v>
      </c>
      <c r="AU144" s="40">
        <v>0</v>
      </c>
      <c r="AV144" s="40">
        <v>0</v>
      </c>
      <c r="AW144" s="40">
        <v>0</v>
      </c>
      <c r="AX144" s="40">
        <v>0</v>
      </c>
      <c r="AY144" s="40">
        <v>0</v>
      </c>
      <c r="AZ144" s="40">
        <v>0</v>
      </c>
      <c r="BA144" s="40">
        <v>0</v>
      </c>
      <c r="BB144" s="40">
        <v>0</v>
      </c>
      <c r="BC144" s="40">
        <v>0</v>
      </c>
      <c r="BD144" s="40">
        <v>0</v>
      </c>
      <c r="BE144" s="40">
        <v>0</v>
      </c>
      <c r="BF144" s="40">
        <v>0</v>
      </c>
      <c r="BG144" s="40">
        <v>0</v>
      </c>
      <c r="BH144" s="40">
        <v>0</v>
      </c>
      <c r="BI144" s="40">
        <v>0</v>
      </c>
      <c r="BJ144" s="40">
        <v>0</v>
      </c>
      <c r="BK144" s="40">
        <v>0</v>
      </c>
      <c r="BL144" s="40">
        <v>0</v>
      </c>
      <c r="BM144" s="40">
        <v>0</v>
      </c>
      <c r="BN144" s="40">
        <v>0</v>
      </c>
      <c r="BO144" s="40">
        <v>0</v>
      </c>
      <c r="BP144" s="40">
        <v>0</v>
      </c>
      <c r="BQ144" s="40">
        <v>0</v>
      </c>
      <c r="BR144" s="40">
        <v>0</v>
      </c>
      <c r="BS144" s="40">
        <v>0</v>
      </c>
      <c r="BT144" s="40">
        <v>0</v>
      </c>
      <c r="BU144" s="40">
        <v>0</v>
      </c>
      <c r="BV144" s="40">
        <v>0</v>
      </c>
      <c r="BW144" s="40">
        <v>0</v>
      </c>
      <c r="BX144" s="40">
        <v>0</v>
      </c>
      <c r="BY144" s="40">
        <v>0</v>
      </c>
      <c r="BZ144" s="40">
        <v>0</v>
      </c>
      <c r="CA144" s="40">
        <v>0</v>
      </c>
      <c r="CB144" s="40">
        <v>0</v>
      </c>
      <c r="CC144" s="40">
        <v>0</v>
      </c>
      <c r="CD144" s="40">
        <v>0</v>
      </c>
      <c r="CE144" s="40">
        <v>0</v>
      </c>
      <c r="CF144" s="40">
        <v>0</v>
      </c>
      <c r="CG144" s="37">
        <f t="shared" si="669"/>
        <v>0</v>
      </c>
      <c r="CH144" s="57" t="str">
        <f t="shared" si="670"/>
        <v>нд</v>
      </c>
      <c r="CI144" s="37">
        <f t="shared" si="671"/>
        <v>0</v>
      </c>
      <c r="CJ144" s="37" t="str">
        <f t="shared" si="672"/>
        <v>нд</v>
      </c>
      <c r="CK144" s="69" t="s">
        <v>345</v>
      </c>
    </row>
    <row r="145" spans="1:89" s="84" customFormat="1" ht="31.5">
      <c r="A145" s="85" t="s">
        <v>194</v>
      </c>
      <c r="B145" s="81" t="s">
        <v>195</v>
      </c>
      <c r="C145" s="15" t="s">
        <v>18</v>
      </c>
      <c r="D145" s="42">
        <f>SUM(D146:D169)</f>
        <v>78.782519916999988</v>
      </c>
      <c r="E145" s="37">
        <f t="shared" si="662"/>
        <v>0</v>
      </c>
      <c r="F145" s="37">
        <f t="shared" si="663"/>
        <v>53.910543266999994</v>
      </c>
      <c r="G145" s="37">
        <f t="shared" si="664"/>
        <v>0</v>
      </c>
      <c r="H145" s="37">
        <f t="shared" si="665"/>
        <v>0</v>
      </c>
      <c r="I145" s="37">
        <f t="shared" si="665"/>
        <v>0</v>
      </c>
      <c r="J145" s="37">
        <f t="shared" si="666"/>
        <v>0</v>
      </c>
      <c r="K145" s="37">
        <f t="shared" si="667"/>
        <v>0</v>
      </c>
      <c r="L145" s="37">
        <f>T145+AB145+AJ145+AR145</f>
        <v>111</v>
      </c>
      <c r="M145" s="37">
        <f>SUM(M146:M169)</f>
        <v>0</v>
      </c>
      <c r="N145" s="37">
        <f t="shared" ref="N145:AJ145" si="926">SUM(N146:N169)</f>
        <v>0</v>
      </c>
      <c r="O145" s="37">
        <f t="shared" si="926"/>
        <v>0</v>
      </c>
      <c r="P145" s="37">
        <f t="shared" si="926"/>
        <v>0</v>
      </c>
      <c r="Q145" s="37">
        <f t="shared" ref="Q145" si="927">SUM(Q146:Q169)</f>
        <v>0</v>
      </c>
      <c r="R145" s="37">
        <f t="shared" si="926"/>
        <v>0</v>
      </c>
      <c r="S145" s="37">
        <f t="shared" si="926"/>
        <v>0</v>
      </c>
      <c r="T145" s="37">
        <f t="shared" si="926"/>
        <v>0</v>
      </c>
      <c r="U145" s="37">
        <f t="shared" si="926"/>
        <v>0</v>
      </c>
      <c r="V145" s="37">
        <f t="shared" si="926"/>
        <v>0</v>
      </c>
      <c r="W145" s="37">
        <f t="shared" si="926"/>
        <v>0</v>
      </c>
      <c r="X145" s="37">
        <f t="shared" si="926"/>
        <v>0</v>
      </c>
      <c r="Y145" s="37">
        <f t="shared" ref="Y145" si="928">SUM(Y146:Y169)</f>
        <v>0</v>
      </c>
      <c r="Z145" s="37">
        <f t="shared" si="926"/>
        <v>0</v>
      </c>
      <c r="AA145" s="37">
        <f t="shared" si="926"/>
        <v>0</v>
      </c>
      <c r="AB145" s="37">
        <f t="shared" si="926"/>
        <v>0</v>
      </c>
      <c r="AC145" s="37">
        <f t="shared" si="926"/>
        <v>0</v>
      </c>
      <c r="AD145" s="37">
        <f t="shared" si="926"/>
        <v>0</v>
      </c>
      <c r="AE145" s="37">
        <f t="shared" si="926"/>
        <v>0</v>
      </c>
      <c r="AF145" s="37">
        <f t="shared" si="926"/>
        <v>0</v>
      </c>
      <c r="AG145" s="37">
        <f t="shared" ref="AG145" si="929">SUM(AG146:AG169)</f>
        <v>0</v>
      </c>
      <c r="AH145" s="37">
        <f t="shared" si="926"/>
        <v>0</v>
      </c>
      <c r="AI145" s="37">
        <f t="shared" si="926"/>
        <v>0</v>
      </c>
      <c r="AJ145" s="37">
        <f t="shared" si="926"/>
        <v>0</v>
      </c>
      <c r="AK145" s="83">
        <f t="shared" ref="AK145:AR145" si="930">SUM(AK146:AK169)</f>
        <v>0</v>
      </c>
      <c r="AL145" s="83">
        <f t="shared" si="930"/>
        <v>53.910543266999994</v>
      </c>
      <c r="AM145" s="83">
        <f t="shared" si="930"/>
        <v>0</v>
      </c>
      <c r="AN145" s="83">
        <f t="shared" si="930"/>
        <v>0</v>
      </c>
      <c r="AO145" s="83">
        <f t="shared" si="930"/>
        <v>0</v>
      </c>
      <c r="AP145" s="83">
        <f t="shared" si="930"/>
        <v>0</v>
      </c>
      <c r="AQ145" s="83">
        <f t="shared" si="930"/>
        <v>0</v>
      </c>
      <c r="AR145" s="83">
        <f t="shared" si="930"/>
        <v>111</v>
      </c>
      <c r="AS145" s="40">
        <f t="shared" si="768"/>
        <v>0</v>
      </c>
      <c r="AT145" s="40">
        <f>SUM(AT146:AT169)</f>
        <v>0.10626474999999999</v>
      </c>
      <c r="AU145" s="40">
        <f t="shared" ref="AU145:BP145" si="931">SUM(AU146:AU169)</f>
        <v>0</v>
      </c>
      <c r="AV145" s="40">
        <f t="shared" si="931"/>
        <v>0</v>
      </c>
      <c r="AW145" s="40">
        <f t="shared" ref="AW145" si="932">SUM(AW146:AW169)</f>
        <v>0</v>
      </c>
      <c r="AX145" s="40">
        <f t="shared" si="931"/>
        <v>0</v>
      </c>
      <c r="AY145" s="40">
        <f t="shared" si="931"/>
        <v>0</v>
      </c>
      <c r="AZ145" s="40">
        <f>SUM(AZ146:AZ169)</f>
        <v>2</v>
      </c>
      <c r="BA145" s="40">
        <f t="shared" si="931"/>
        <v>0</v>
      </c>
      <c r="BB145" s="40">
        <f>SUM(BB146:BB169)</f>
        <v>0.10626474999999999</v>
      </c>
      <c r="BC145" s="40">
        <f t="shared" si="931"/>
        <v>0</v>
      </c>
      <c r="BD145" s="40">
        <f t="shared" si="931"/>
        <v>0</v>
      </c>
      <c r="BE145" s="40">
        <f t="shared" ref="BE145" si="933">SUM(BE146:BE169)</f>
        <v>0</v>
      </c>
      <c r="BF145" s="40">
        <f t="shared" si="931"/>
        <v>0</v>
      </c>
      <c r="BG145" s="40">
        <f t="shared" si="931"/>
        <v>0</v>
      </c>
      <c r="BH145" s="40">
        <f t="shared" si="931"/>
        <v>2</v>
      </c>
      <c r="BI145" s="40">
        <f t="shared" si="931"/>
        <v>0</v>
      </c>
      <c r="BJ145" s="40">
        <f t="shared" si="931"/>
        <v>0</v>
      </c>
      <c r="BK145" s="40">
        <f t="shared" si="931"/>
        <v>0</v>
      </c>
      <c r="BL145" s="40">
        <f t="shared" si="931"/>
        <v>0</v>
      </c>
      <c r="BM145" s="40">
        <f t="shared" ref="BM145" si="934">SUM(BM146:BM169)</f>
        <v>0</v>
      </c>
      <c r="BN145" s="40">
        <f t="shared" si="931"/>
        <v>0</v>
      </c>
      <c r="BO145" s="40">
        <f t="shared" si="931"/>
        <v>0</v>
      </c>
      <c r="BP145" s="40">
        <f t="shared" si="931"/>
        <v>0</v>
      </c>
      <c r="BQ145" s="40">
        <f t="shared" ref="BQ145:CF145" si="935">SUM(BQ146:BQ169)</f>
        <v>0</v>
      </c>
      <c r="BR145" s="40">
        <f t="shared" si="935"/>
        <v>0</v>
      </c>
      <c r="BS145" s="40">
        <f t="shared" si="935"/>
        <v>0</v>
      </c>
      <c r="BT145" s="40">
        <f t="shared" si="935"/>
        <v>0</v>
      </c>
      <c r="BU145" s="40">
        <f t="shared" ref="BU145" si="936">SUM(BU146:BU169)</f>
        <v>0</v>
      </c>
      <c r="BV145" s="40">
        <f t="shared" si="935"/>
        <v>0</v>
      </c>
      <c r="BW145" s="40">
        <f t="shared" si="935"/>
        <v>0</v>
      </c>
      <c r="BX145" s="40">
        <f t="shared" si="935"/>
        <v>0</v>
      </c>
      <c r="BY145" s="40">
        <f t="shared" si="935"/>
        <v>0</v>
      </c>
      <c r="BZ145" s="40">
        <f t="shared" si="935"/>
        <v>0</v>
      </c>
      <c r="CA145" s="40">
        <f t="shared" si="935"/>
        <v>0</v>
      </c>
      <c r="CB145" s="40">
        <f t="shared" si="935"/>
        <v>0</v>
      </c>
      <c r="CC145" s="40">
        <f t="shared" ref="CC145" si="937">SUM(CC146:CC169)</f>
        <v>0</v>
      </c>
      <c r="CD145" s="40">
        <f t="shared" si="935"/>
        <v>0</v>
      </c>
      <c r="CE145" s="40">
        <f t="shared" si="935"/>
        <v>0</v>
      </c>
      <c r="CF145" s="40">
        <f t="shared" si="935"/>
        <v>0</v>
      </c>
      <c r="CG145" s="37">
        <f t="shared" si="669"/>
        <v>0.10626474999999999</v>
      </c>
      <c r="CH145" s="57" t="str">
        <f t="shared" si="670"/>
        <v>нд</v>
      </c>
      <c r="CI145" s="37">
        <f t="shared" si="671"/>
        <v>0</v>
      </c>
      <c r="CJ145" s="37" t="str">
        <f t="shared" si="672"/>
        <v>нд</v>
      </c>
      <c r="CK145" s="69" t="s">
        <v>345</v>
      </c>
    </row>
    <row r="146" spans="1:89" s="82" customFormat="1" ht="49.5" customHeight="1">
      <c r="A146" s="78" t="s">
        <v>239</v>
      </c>
      <c r="B146" s="94" t="s">
        <v>376</v>
      </c>
      <c r="C146" s="95" t="s">
        <v>377</v>
      </c>
      <c r="D146" s="11">
        <v>0.64773267000000001</v>
      </c>
      <c r="E146" s="38">
        <f t="shared" si="662"/>
        <v>0</v>
      </c>
      <c r="F146" s="38">
        <f t="shared" si="663"/>
        <v>0.64773267000000001</v>
      </c>
      <c r="G146" s="38">
        <f t="shared" si="664"/>
        <v>0</v>
      </c>
      <c r="H146" s="38">
        <f t="shared" si="665"/>
        <v>0</v>
      </c>
      <c r="I146" s="38">
        <f t="shared" si="665"/>
        <v>0</v>
      </c>
      <c r="J146" s="38">
        <f t="shared" si="666"/>
        <v>0</v>
      </c>
      <c r="K146" s="38">
        <f t="shared" si="667"/>
        <v>0</v>
      </c>
      <c r="L146" s="38">
        <f t="shared" si="783"/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0</v>
      </c>
      <c r="S146" s="38">
        <v>0</v>
      </c>
      <c r="T146" s="38">
        <v>0</v>
      </c>
      <c r="U146" s="38">
        <v>0</v>
      </c>
      <c r="V146" s="38">
        <v>0</v>
      </c>
      <c r="W146" s="38">
        <v>0</v>
      </c>
      <c r="X146" s="38">
        <v>0</v>
      </c>
      <c r="Y146" s="38">
        <v>0</v>
      </c>
      <c r="Z146" s="38">
        <v>0</v>
      </c>
      <c r="AA146" s="38">
        <v>0</v>
      </c>
      <c r="AB146" s="38">
        <v>0</v>
      </c>
      <c r="AC146" s="38">
        <v>0</v>
      </c>
      <c r="AD146" s="38">
        <v>0</v>
      </c>
      <c r="AE146" s="38">
        <v>0</v>
      </c>
      <c r="AF146" s="38">
        <v>0</v>
      </c>
      <c r="AG146" s="38">
        <v>0</v>
      </c>
      <c r="AH146" s="38">
        <v>0</v>
      </c>
      <c r="AI146" s="38">
        <v>0</v>
      </c>
      <c r="AJ146" s="38">
        <v>0</v>
      </c>
      <c r="AK146" s="90">
        <v>0</v>
      </c>
      <c r="AL146" s="90">
        <v>0.64773267000000001</v>
      </c>
      <c r="AM146" s="90">
        <v>0</v>
      </c>
      <c r="AN146" s="90">
        <v>0</v>
      </c>
      <c r="AO146" s="90">
        <v>0</v>
      </c>
      <c r="AP146" s="90">
        <v>0</v>
      </c>
      <c r="AQ146" s="90">
        <v>0</v>
      </c>
      <c r="AR146" s="90">
        <v>0</v>
      </c>
      <c r="AS146" s="39">
        <f t="shared" si="768"/>
        <v>0</v>
      </c>
      <c r="AT146" s="39">
        <f t="shared" ref="AT146" si="938">BB146+BJ146+BR146+BZ146</f>
        <v>0</v>
      </c>
      <c r="AU146" s="39">
        <f t="shared" ref="AU146" si="939">BC146+BK146+BS146+CA146</f>
        <v>0</v>
      </c>
      <c r="AV146" s="39">
        <f t="shared" ref="AV146" si="940">BD146+BL146+BT146+CB146</f>
        <v>0</v>
      </c>
      <c r="AW146" s="39">
        <f t="shared" ref="AW146" si="941">BE146+BM146+BU146+CC146</f>
        <v>0</v>
      </c>
      <c r="AX146" s="39">
        <f t="shared" ref="AX146" si="942">BF146+BN146+BV146+CD146</f>
        <v>0</v>
      </c>
      <c r="AY146" s="39">
        <f t="shared" ref="AY146" si="943">BG146+BO146+BW146+CE146</f>
        <v>0</v>
      </c>
      <c r="AZ146" s="39">
        <f t="shared" ref="AZ146" si="944">BH146+BP146+BX146+CF146</f>
        <v>0</v>
      </c>
      <c r="BA146" s="39">
        <v>0</v>
      </c>
      <c r="BB146" s="39">
        <v>0</v>
      </c>
      <c r="BC146" s="39">
        <v>0</v>
      </c>
      <c r="BD146" s="39">
        <v>0</v>
      </c>
      <c r="BE146" s="39">
        <v>0</v>
      </c>
      <c r="BF146" s="39">
        <v>0</v>
      </c>
      <c r="BG146" s="39">
        <v>0</v>
      </c>
      <c r="BH146" s="39">
        <v>0</v>
      </c>
      <c r="BI146" s="39">
        <v>0</v>
      </c>
      <c r="BJ146" s="39">
        <v>0</v>
      </c>
      <c r="BK146" s="39">
        <v>0</v>
      </c>
      <c r="BL146" s="39">
        <v>0</v>
      </c>
      <c r="BM146" s="39">
        <v>0</v>
      </c>
      <c r="BN146" s="39">
        <v>0</v>
      </c>
      <c r="BO146" s="39">
        <v>0</v>
      </c>
      <c r="BP146" s="39">
        <v>0</v>
      </c>
      <c r="BQ146" s="39">
        <v>0</v>
      </c>
      <c r="BR146" s="39">
        <v>0</v>
      </c>
      <c r="BS146" s="39">
        <v>0</v>
      </c>
      <c r="BT146" s="39">
        <v>0</v>
      </c>
      <c r="BU146" s="39">
        <v>0</v>
      </c>
      <c r="BV146" s="39">
        <v>0</v>
      </c>
      <c r="BW146" s="39">
        <v>0</v>
      </c>
      <c r="BX146" s="39">
        <v>0</v>
      </c>
      <c r="BY146" s="39">
        <v>0</v>
      </c>
      <c r="BZ146" s="39">
        <v>0</v>
      </c>
      <c r="CA146" s="39">
        <v>0</v>
      </c>
      <c r="CB146" s="39">
        <v>0</v>
      </c>
      <c r="CC146" s="39">
        <v>0</v>
      </c>
      <c r="CD146" s="39">
        <v>0</v>
      </c>
      <c r="CE146" s="39">
        <v>0</v>
      </c>
      <c r="CF146" s="39">
        <v>0</v>
      </c>
      <c r="CG146" s="38">
        <f t="shared" si="669"/>
        <v>0</v>
      </c>
      <c r="CH146" s="58" t="str">
        <f t="shared" si="670"/>
        <v>нд</v>
      </c>
      <c r="CI146" s="38">
        <f t="shared" si="671"/>
        <v>0</v>
      </c>
      <c r="CJ146" s="38" t="str">
        <f t="shared" si="672"/>
        <v>нд</v>
      </c>
      <c r="CK146" s="59" t="s">
        <v>345</v>
      </c>
    </row>
    <row r="147" spans="1:89" s="82" customFormat="1" ht="48" customHeight="1">
      <c r="A147" s="78" t="s">
        <v>239</v>
      </c>
      <c r="B147" s="99" t="s">
        <v>341</v>
      </c>
      <c r="C147" s="92" t="s">
        <v>342</v>
      </c>
      <c r="D147" s="11">
        <v>0.20795564</v>
      </c>
      <c r="E147" s="38">
        <f t="shared" si="662"/>
        <v>0</v>
      </c>
      <c r="F147" s="38">
        <f t="shared" si="663"/>
        <v>0.10586647</v>
      </c>
      <c r="G147" s="38">
        <f t="shared" si="664"/>
        <v>0</v>
      </c>
      <c r="H147" s="38">
        <f t="shared" si="665"/>
        <v>0</v>
      </c>
      <c r="I147" s="38">
        <f t="shared" si="665"/>
        <v>0</v>
      </c>
      <c r="J147" s="38">
        <f t="shared" si="666"/>
        <v>0</v>
      </c>
      <c r="K147" s="38">
        <f t="shared" si="667"/>
        <v>0</v>
      </c>
      <c r="L147" s="38">
        <f t="shared" si="783"/>
        <v>1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0</v>
      </c>
      <c r="S147" s="38">
        <v>0</v>
      </c>
      <c r="T147" s="38">
        <v>0</v>
      </c>
      <c r="U147" s="38">
        <v>0</v>
      </c>
      <c r="V147" s="38">
        <v>0</v>
      </c>
      <c r="W147" s="38">
        <v>0</v>
      </c>
      <c r="X147" s="38">
        <v>0</v>
      </c>
      <c r="Y147" s="38">
        <v>0</v>
      </c>
      <c r="Z147" s="38">
        <v>0</v>
      </c>
      <c r="AA147" s="38">
        <v>0</v>
      </c>
      <c r="AB147" s="38">
        <v>0</v>
      </c>
      <c r="AC147" s="38">
        <v>0</v>
      </c>
      <c r="AD147" s="38">
        <v>0</v>
      </c>
      <c r="AE147" s="38">
        <v>0</v>
      </c>
      <c r="AF147" s="38">
        <v>0</v>
      </c>
      <c r="AG147" s="38">
        <v>0</v>
      </c>
      <c r="AH147" s="38">
        <v>0</v>
      </c>
      <c r="AI147" s="38">
        <v>0</v>
      </c>
      <c r="AJ147" s="38">
        <v>0</v>
      </c>
      <c r="AK147" s="90">
        <v>0</v>
      </c>
      <c r="AL147" s="90">
        <v>0.10586647</v>
      </c>
      <c r="AM147" s="90">
        <v>0</v>
      </c>
      <c r="AN147" s="90">
        <v>0</v>
      </c>
      <c r="AO147" s="90">
        <v>0</v>
      </c>
      <c r="AP147" s="90">
        <v>0</v>
      </c>
      <c r="AQ147" s="90">
        <v>0</v>
      </c>
      <c r="AR147" s="90">
        <v>1</v>
      </c>
      <c r="AS147" s="39">
        <f t="shared" si="768"/>
        <v>0</v>
      </c>
      <c r="AT147" s="39">
        <f t="shared" ref="AT147" si="945">BB147+BJ147+BR147+BZ147</f>
        <v>0</v>
      </c>
      <c r="AU147" s="39">
        <f t="shared" ref="AU147" si="946">BC147+BK147+BS147+CA147</f>
        <v>0</v>
      </c>
      <c r="AV147" s="39">
        <f t="shared" ref="AV147" si="947">BD147+BL147+BT147+CB147</f>
        <v>0</v>
      </c>
      <c r="AW147" s="39">
        <f t="shared" ref="AW147" si="948">BE147+BM147+BU147+CC147</f>
        <v>0</v>
      </c>
      <c r="AX147" s="39">
        <f t="shared" ref="AX147" si="949">BF147+BN147+BV147+CD147</f>
        <v>0</v>
      </c>
      <c r="AY147" s="39">
        <f t="shared" ref="AY147" si="950">BG147+BO147+BW147+CE147</f>
        <v>0</v>
      </c>
      <c r="AZ147" s="39">
        <f t="shared" ref="AZ147" si="951">BH147+BP147+BX147+CF147</f>
        <v>0</v>
      </c>
      <c r="BA147" s="39">
        <v>0</v>
      </c>
      <c r="BB147" s="39">
        <v>0</v>
      </c>
      <c r="BC147" s="39">
        <v>0</v>
      </c>
      <c r="BD147" s="39">
        <v>0</v>
      </c>
      <c r="BE147" s="39">
        <v>0</v>
      </c>
      <c r="BF147" s="39">
        <v>0</v>
      </c>
      <c r="BG147" s="39">
        <v>0</v>
      </c>
      <c r="BH147" s="39">
        <v>0</v>
      </c>
      <c r="BI147" s="39">
        <v>0</v>
      </c>
      <c r="BJ147" s="39">
        <v>0</v>
      </c>
      <c r="BK147" s="39">
        <v>0</v>
      </c>
      <c r="BL147" s="39">
        <v>0</v>
      </c>
      <c r="BM147" s="39">
        <v>0</v>
      </c>
      <c r="BN147" s="39">
        <v>0</v>
      </c>
      <c r="BO147" s="39">
        <v>0</v>
      </c>
      <c r="BP147" s="39">
        <v>0</v>
      </c>
      <c r="BQ147" s="39">
        <v>0</v>
      </c>
      <c r="BR147" s="39">
        <v>0</v>
      </c>
      <c r="BS147" s="39">
        <v>0</v>
      </c>
      <c r="BT147" s="39">
        <v>0</v>
      </c>
      <c r="BU147" s="39">
        <v>0</v>
      </c>
      <c r="BV147" s="39">
        <v>0</v>
      </c>
      <c r="BW147" s="39">
        <v>0</v>
      </c>
      <c r="BX147" s="39">
        <v>0</v>
      </c>
      <c r="BY147" s="39">
        <v>0</v>
      </c>
      <c r="BZ147" s="39">
        <v>0</v>
      </c>
      <c r="CA147" s="39">
        <v>0</v>
      </c>
      <c r="CB147" s="39">
        <v>0</v>
      </c>
      <c r="CC147" s="39">
        <v>0</v>
      </c>
      <c r="CD147" s="39">
        <v>0</v>
      </c>
      <c r="CE147" s="39">
        <v>0</v>
      </c>
      <c r="CF147" s="39">
        <v>0</v>
      </c>
      <c r="CG147" s="38">
        <f t="shared" si="669"/>
        <v>0</v>
      </c>
      <c r="CH147" s="58" t="str">
        <f t="shared" si="670"/>
        <v>нд</v>
      </c>
      <c r="CI147" s="38">
        <f t="shared" si="671"/>
        <v>0</v>
      </c>
      <c r="CJ147" s="38" t="str">
        <f t="shared" si="672"/>
        <v>нд</v>
      </c>
      <c r="CK147" s="59" t="s">
        <v>345</v>
      </c>
    </row>
    <row r="148" spans="1:89" s="82" customFormat="1" ht="57" customHeight="1">
      <c r="A148" s="78" t="s">
        <v>239</v>
      </c>
      <c r="B148" s="65" t="s">
        <v>378</v>
      </c>
      <c r="C148" s="92" t="s">
        <v>379</v>
      </c>
      <c r="D148" s="11">
        <v>0.11276725999999999</v>
      </c>
      <c r="E148" s="38">
        <f t="shared" si="662"/>
        <v>0</v>
      </c>
      <c r="F148" s="38">
        <f t="shared" si="663"/>
        <v>0.11276725999999999</v>
      </c>
      <c r="G148" s="38">
        <f t="shared" si="664"/>
        <v>0</v>
      </c>
      <c r="H148" s="38">
        <f t="shared" si="665"/>
        <v>0</v>
      </c>
      <c r="I148" s="38">
        <f t="shared" si="665"/>
        <v>0</v>
      </c>
      <c r="J148" s="38">
        <f t="shared" si="666"/>
        <v>0</v>
      </c>
      <c r="K148" s="38">
        <f t="shared" si="667"/>
        <v>0</v>
      </c>
      <c r="L148" s="38">
        <f t="shared" si="783"/>
        <v>1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  <c r="R148" s="38">
        <v>0</v>
      </c>
      <c r="S148" s="38">
        <v>0</v>
      </c>
      <c r="T148" s="38">
        <v>0</v>
      </c>
      <c r="U148" s="38">
        <v>0</v>
      </c>
      <c r="V148" s="38">
        <v>0</v>
      </c>
      <c r="W148" s="38">
        <v>0</v>
      </c>
      <c r="X148" s="38">
        <v>0</v>
      </c>
      <c r="Y148" s="38">
        <v>0</v>
      </c>
      <c r="Z148" s="38">
        <v>0</v>
      </c>
      <c r="AA148" s="38">
        <v>0</v>
      </c>
      <c r="AB148" s="38">
        <v>0</v>
      </c>
      <c r="AC148" s="38">
        <v>0</v>
      </c>
      <c r="AD148" s="38">
        <v>0</v>
      </c>
      <c r="AE148" s="38">
        <v>0</v>
      </c>
      <c r="AF148" s="38">
        <v>0</v>
      </c>
      <c r="AG148" s="38">
        <v>0</v>
      </c>
      <c r="AH148" s="38">
        <v>0</v>
      </c>
      <c r="AI148" s="38">
        <v>0</v>
      </c>
      <c r="AJ148" s="38">
        <v>0</v>
      </c>
      <c r="AK148" s="90">
        <v>0</v>
      </c>
      <c r="AL148" s="90">
        <v>0.11276725999999999</v>
      </c>
      <c r="AM148" s="90">
        <v>0</v>
      </c>
      <c r="AN148" s="90">
        <v>0</v>
      </c>
      <c r="AO148" s="90">
        <v>0</v>
      </c>
      <c r="AP148" s="90">
        <v>0</v>
      </c>
      <c r="AQ148" s="90">
        <v>0</v>
      </c>
      <c r="AR148" s="90">
        <v>1</v>
      </c>
      <c r="AS148" s="39">
        <f t="shared" si="768"/>
        <v>0</v>
      </c>
      <c r="AT148" s="39">
        <f t="shared" ref="AT148" si="952">BB148+BJ148+BR148+BZ148</f>
        <v>0</v>
      </c>
      <c r="AU148" s="39">
        <f t="shared" ref="AU148" si="953">BC148+BK148+BS148+CA148</f>
        <v>0</v>
      </c>
      <c r="AV148" s="39">
        <f t="shared" ref="AV148" si="954">BD148+BL148+BT148+CB148</f>
        <v>0</v>
      </c>
      <c r="AW148" s="39">
        <f t="shared" ref="AW148" si="955">BE148+BM148+BU148+CC148</f>
        <v>0</v>
      </c>
      <c r="AX148" s="39">
        <f t="shared" ref="AX148" si="956">BF148+BN148+BV148+CD148</f>
        <v>0</v>
      </c>
      <c r="AY148" s="39">
        <f t="shared" ref="AY148" si="957">BG148+BO148+BW148+CE148</f>
        <v>0</v>
      </c>
      <c r="AZ148" s="39">
        <f t="shared" ref="AZ148" si="958">BH148+BP148+BX148+CF148</f>
        <v>0</v>
      </c>
      <c r="BA148" s="39">
        <v>0</v>
      </c>
      <c r="BB148" s="39">
        <v>0</v>
      </c>
      <c r="BC148" s="39">
        <v>0</v>
      </c>
      <c r="BD148" s="39">
        <v>0</v>
      </c>
      <c r="BE148" s="39">
        <v>0</v>
      </c>
      <c r="BF148" s="39">
        <v>0</v>
      </c>
      <c r="BG148" s="39">
        <v>0</v>
      </c>
      <c r="BH148" s="39">
        <v>0</v>
      </c>
      <c r="BI148" s="39">
        <v>0</v>
      </c>
      <c r="BJ148" s="39">
        <v>0</v>
      </c>
      <c r="BK148" s="39">
        <v>0</v>
      </c>
      <c r="BL148" s="39">
        <v>0</v>
      </c>
      <c r="BM148" s="39">
        <v>0</v>
      </c>
      <c r="BN148" s="39">
        <v>0</v>
      </c>
      <c r="BO148" s="39">
        <v>0</v>
      </c>
      <c r="BP148" s="39">
        <v>0</v>
      </c>
      <c r="BQ148" s="39">
        <v>0</v>
      </c>
      <c r="BR148" s="39">
        <v>0</v>
      </c>
      <c r="BS148" s="39">
        <v>0</v>
      </c>
      <c r="BT148" s="39">
        <v>0</v>
      </c>
      <c r="BU148" s="39">
        <v>0</v>
      </c>
      <c r="BV148" s="39">
        <v>0</v>
      </c>
      <c r="BW148" s="39">
        <v>0</v>
      </c>
      <c r="BX148" s="39">
        <v>0</v>
      </c>
      <c r="BY148" s="39">
        <v>0</v>
      </c>
      <c r="BZ148" s="39">
        <v>0</v>
      </c>
      <c r="CA148" s="39">
        <v>0</v>
      </c>
      <c r="CB148" s="39">
        <v>0</v>
      </c>
      <c r="CC148" s="39">
        <v>0</v>
      </c>
      <c r="CD148" s="39">
        <v>0</v>
      </c>
      <c r="CE148" s="39">
        <v>0</v>
      </c>
      <c r="CF148" s="39">
        <v>0</v>
      </c>
      <c r="CG148" s="38">
        <f t="shared" si="669"/>
        <v>0</v>
      </c>
      <c r="CH148" s="58" t="str">
        <f t="shared" si="670"/>
        <v>нд</v>
      </c>
      <c r="CI148" s="38">
        <f t="shared" si="671"/>
        <v>0</v>
      </c>
      <c r="CJ148" s="38" t="str">
        <f t="shared" si="672"/>
        <v>нд</v>
      </c>
      <c r="CK148" s="59" t="s">
        <v>345</v>
      </c>
    </row>
    <row r="149" spans="1:89" s="82" customFormat="1" ht="47.25">
      <c r="A149" s="78" t="s">
        <v>239</v>
      </c>
      <c r="B149" s="99" t="s">
        <v>380</v>
      </c>
      <c r="C149" s="92" t="s">
        <v>381</v>
      </c>
      <c r="D149" s="11">
        <v>0.18236785699999999</v>
      </c>
      <c r="E149" s="38">
        <f t="shared" si="662"/>
        <v>0</v>
      </c>
      <c r="F149" s="38">
        <f t="shared" si="663"/>
        <v>0.18236785699999999</v>
      </c>
      <c r="G149" s="38">
        <f t="shared" si="664"/>
        <v>0</v>
      </c>
      <c r="H149" s="38">
        <f t="shared" si="665"/>
        <v>0</v>
      </c>
      <c r="I149" s="38">
        <f t="shared" si="665"/>
        <v>0</v>
      </c>
      <c r="J149" s="38">
        <f t="shared" si="666"/>
        <v>0</v>
      </c>
      <c r="K149" s="38">
        <f t="shared" si="667"/>
        <v>0</v>
      </c>
      <c r="L149" s="38">
        <f t="shared" si="783"/>
        <v>2</v>
      </c>
      <c r="M149" s="38">
        <v>0</v>
      </c>
      <c r="N149" s="38">
        <v>0</v>
      </c>
      <c r="O149" s="38">
        <v>0</v>
      </c>
      <c r="P149" s="38">
        <v>0</v>
      </c>
      <c r="Q149" s="38">
        <v>0</v>
      </c>
      <c r="R149" s="38">
        <v>0</v>
      </c>
      <c r="S149" s="38">
        <v>0</v>
      </c>
      <c r="T149" s="38">
        <v>0</v>
      </c>
      <c r="U149" s="38">
        <v>0</v>
      </c>
      <c r="V149" s="38">
        <v>0</v>
      </c>
      <c r="W149" s="38">
        <v>0</v>
      </c>
      <c r="X149" s="38">
        <v>0</v>
      </c>
      <c r="Y149" s="38">
        <v>0</v>
      </c>
      <c r="Z149" s="38">
        <v>0</v>
      </c>
      <c r="AA149" s="38">
        <v>0</v>
      </c>
      <c r="AB149" s="38">
        <v>0</v>
      </c>
      <c r="AC149" s="38">
        <v>0</v>
      </c>
      <c r="AD149" s="38">
        <v>0</v>
      </c>
      <c r="AE149" s="38">
        <v>0</v>
      </c>
      <c r="AF149" s="38">
        <v>0</v>
      </c>
      <c r="AG149" s="38">
        <v>0</v>
      </c>
      <c r="AH149" s="38">
        <v>0</v>
      </c>
      <c r="AI149" s="38">
        <v>0</v>
      </c>
      <c r="AJ149" s="38">
        <v>0</v>
      </c>
      <c r="AK149" s="90">
        <v>0</v>
      </c>
      <c r="AL149" s="90">
        <v>0.18236785699999999</v>
      </c>
      <c r="AM149" s="90">
        <v>0</v>
      </c>
      <c r="AN149" s="90">
        <v>0</v>
      </c>
      <c r="AO149" s="90">
        <v>0</v>
      </c>
      <c r="AP149" s="90">
        <v>0</v>
      </c>
      <c r="AQ149" s="90">
        <v>0</v>
      </c>
      <c r="AR149" s="90">
        <v>2</v>
      </c>
      <c r="AS149" s="39">
        <f t="shared" si="768"/>
        <v>0</v>
      </c>
      <c r="AT149" s="39">
        <f t="shared" ref="AT149" si="959">BB149+BJ149+BR149+BZ149</f>
        <v>0</v>
      </c>
      <c r="AU149" s="39">
        <f t="shared" ref="AU149" si="960">BC149+BK149+BS149+CA149</f>
        <v>0</v>
      </c>
      <c r="AV149" s="39">
        <f t="shared" ref="AV149" si="961">BD149+BL149+BT149+CB149</f>
        <v>0</v>
      </c>
      <c r="AW149" s="39">
        <f t="shared" ref="AW149" si="962">BE149+BM149+BU149+CC149</f>
        <v>0</v>
      </c>
      <c r="AX149" s="39">
        <f t="shared" ref="AX149" si="963">BF149+BN149+BV149+CD149</f>
        <v>0</v>
      </c>
      <c r="AY149" s="39">
        <f t="shared" ref="AY149" si="964">BG149+BO149+BW149+CE149</f>
        <v>0</v>
      </c>
      <c r="AZ149" s="39">
        <f t="shared" ref="AZ149" si="965">BH149+BP149+BX149+CF149</f>
        <v>0</v>
      </c>
      <c r="BA149" s="39">
        <v>0</v>
      </c>
      <c r="BB149" s="39">
        <v>0</v>
      </c>
      <c r="BC149" s="39">
        <v>0</v>
      </c>
      <c r="BD149" s="39">
        <v>0</v>
      </c>
      <c r="BE149" s="39">
        <v>0</v>
      </c>
      <c r="BF149" s="39">
        <v>0</v>
      </c>
      <c r="BG149" s="39">
        <v>0</v>
      </c>
      <c r="BH149" s="39">
        <v>0</v>
      </c>
      <c r="BI149" s="39">
        <v>0</v>
      </c>
      <c r="BJ149" s="39">
        <v>0</v>
      </c>
      <c r="BK149" s="39">
        <v>0</v>
      </c>
      <c r="BL149" s="39">
        <v>0</v>
      </c>
      <c r="BM149" s="39">
        <v>0</v>
      </c>
      <c r="BN149" s="39">
        <v>0</v>
      </c>
      <c r="BO149" s="39">
        <v>0</v>
      </c>
      <c r="BP149" s="39">
        <v>0</v>
      </c>
      <c r="BQ149" s="39">
        <v>0</v>
      </c>
      <c r="BR149" s="39">
        <v>0</v>
      </c>
      <c r="BS149" s="39">
        <v>0</v>
      </c>
      <c r="BT149" s="39">
        <v>0</v>
      </c>
      <c r="BU149" s="39">
        <v>0</v>
      </c>
      <c r="BV149" s="39">
        <v>0</v>
      </c>
      <c r="BW149" s="39">
        <v>0</v>
      </c>
      <c r="BX149" s="39">
        <v>0</v>
      </c>
      <c r="BY149" s="39">
        <v>0</v>
      </c>
      <c r="BZ149" s="39">
        <v>0</v>
      </c>
      <c r="CA149" s="39">
        <v>0</v>
      </c>
      <c r="CB149" s="39">
        <v>0</v>
      </c>
      <c r="CC149" s="39">
        <v>0</v>
      </c>
      <c r="CD149" s="39">
        <v>0</v>
      </c>
      <c r="CE149" s="39">
        <v>0</v>
      </c>
      <c r="CF149" s="39">
        <v>0</v>
      </c>
      <c r="CG149" s="38">
        <f t="shared" si="669"/>
        <v>0</v>
      </c>
      <c r="CH149" s="58" t="str">
        <f t="shared" si="670"/>
        <v>нд</v>
      </c>
      <c r="CI149" s="38">
        <f t="shared" si="671"/>
        <v>0</v>
      </c>
      <c r="CJ149" s="38" t="str">
        <f t="shared" si="672"/>
        <v>нд</v>
      </c>
      <c r="CK149" s="59" t="s">
        <v>345</v>
      </c>
    </row>
    <row r="150" spans="1:89" s="82" customFormat="1" ht="56.25" customHeight="1">
      <c r="A150" s="78" t="s">
        <v>239</v>
      </c>
      <c r="B150" s="99" t="s">
        <v>382</v>
      </c>
      <c r="C150" s="92" t="s">
        <v>383</v>
      </c>
      <c r="D150" s="11">
        <v>0.19004682000000001</v>
      </c>
      <c r="E150" s="38">
        <f t="shared" si="662"/>
        <v>0</v>
      </c>
      <c r="F150" s="38">
        <f t="shared" si="663"/>
        <v>0.19004682000000001</v>
      </c>
      <c r="G150" s="38">
        <f t="shared" si="664"/>
        <v>0</v>
      </c>
      <c r="H150" s="38">
        <f t="shared" si="665"/>
        <v>0</v>
      </c>
      <c r="I150" s="38">
        <f t="shared" si="665"/>
        <v>0</v>
      </c>
      <c r="J150" s="38">
        <f t="shared" si="666"/>
        <v>0</v>
      </c>
      <c r="K150" s="38">
        <f t="shared" si="667"/>
        <v>0</v>
      </c>
      <c r="L150" s="38">
        <f t="shared" si="783"/>
        <v>1</v>
      </c>
      <c r="M150" s="38">
        <v>0</v>
      </c>
      <c r="N150" s="38">
        <v>0</v>
      </c>
      <c r="O150" s="38">
        <v>0</v>
      </c>
      <c r="P150" s="38">
        <v>0</v>
      </c>
      <c r="Q150" s="38">
        <v>0</v>
      </c>
      <c r="R150" s="38">
        <v>0</v>
      </c>
      <c r="S150" s="38">
        <v>0</v>
      </c>
      <c r="T150" s="38">
        <v>0</v>
      </c>
      <c r="U150" s="38">
        <v>0</v>
      </c>
      <c r="V150" s="38">
        <v>0</v>
      </c>
      <c r="W150" s="38">
        <v>0</v>
      </c>
      <c r="X150" s="38">
        <v>0</v>
      </c>
      <c r="Y150" s="38">
        <v>0</v>
      </c>
      <c r="Z150" s="38">
        <v>0</v>
      </c>
      <c r="AA150" s="38">
        <v>0</v>
      </c>
      <c r="AB150" s="38">
        <v>0</v>
      </c>
      <c r="AC150" s="38">
        <v>0</v>
      </c>
      <c r="AD150" s="38">
        <v>0</v>
      </c>
      <c r="AE150" s="38">
        <v>0</v>
      </c>
      <c r="AF150" s="38">
        <v>0</v>
      </c>
      <c r="AG150" s="38">
        <v>0</v>
      </c>
      <c r="AH150" s="38">
        <v>0</v>
      </c>
      <c r="AI150" s="38">
        <v>0</v>
      </c>
      <c r="AJ150" s="38">
        <v>0</v>
      </c>
      <c r="AK150" s="90">
        <v>0</v>
      </c>
      <c r="AL150" s="90">
        <v>0.19004682000000001</v>
      </c>
      <c r="AM150" s="90">
        <v>0</v>
      </c>
      <c r="AN150" s="90">
        <v>0</v>
      </c>
      <c r="AO150" s="90">
        <v>0</v>
      </c>
      <c r="AP150" s="90">
        <v>0</v>
      </c>
      <c r="AQ150" s="90">
        <v>0</v>
      </c>
      <c r="AR150" s="90">
        <v>1</v>
      </c>
      <c r="AS150" s="39">
        <f t="shared" si="768"/>
        <v>0</v>
      </c>
      <c r="AT150" s="39">
        <f t="shared" ref="AT150" si="966">BB150+BJ150+BR150+BZ150</f>
        <v>0</v>
      </c>
      <c r="AU150" s="39">
        <f t="shared" ref="AU150" si="967">BC150+BK150+BS150+CA150</f>
        <v>0</v>
      </c>
      <c r="AV150" s="39">
        <f t="shared" ref="AV150" si="968">BD150+BL150+BT150+CB150</f>
        <v>0</v>
      </c>
      <c r="AW150" s="39">
        <f t="shared" ref="AW150" si="969">BE150+BM150+BU150+CC150</f>
        <v>0</v>
      </c>
      <c r="AX150" s="39">
        <f t="shared" ref="AX150" si="970">BF150+BN150+BV150+CD150</f>
        <v>0</v>
      </c>
      <c r="AY150" s="39">
        <f t="shared" ref="AY150" si="971">BG150+BO150+BW150+CE150</f>
        <v>0</v>
      </c>
      <c r="AZ150" s="39">
        <f t="shared" ref="AZ150" si="972">BH150+BP150+BX150+CF150</f>
        <v>0</v>
      </c>
      <c r="BA150" s="39">
        <v>0</v>
      </c>
      <c r="BB150" s="39">
        <v>0</v>
      </c>
      <c r="BC150" s="39">
        <v>0</v>
      </c>
      <c r="BD150" s="39">
        <v>0</v>
      </c>
      <c r="BE150" s="39">
        <v>0</v>
      </c>
      <c r="BF150" s="39">
        <v>0</v>
      </c>
      <c r="BG150" s="39">
        <v>0</v>
      </c>
      <c r="BH150" s="39">
        <v>0</v>
      </c>
      <c r="BI150" s="39">
        <v>0</v>
      </c>
      <c r="BJ150" s="39">
        <v>0</v>
      </c>
      <c r="BK150" s="39">
        <v>0</v>
      </c>
      <c r="BL150" s="39">
        <v>0</v>
      </c>
      <c r="BM150" s="39">
        <v>0</v>
      </c>
      <c r="BN150" s="39">
        <v>0</v>
      </c>
      <c r="BO150" s="39">
        <v>0</v>
      </c>
      <c r="BP150" s="39">
        <v>0</v>
      </c>
      <c r="BQ150" s="39">
        <v>0</v>
      </c>
      <c r="BR150" s="39">
        <v>0</v>
      </c>
      <c r="BS150" s="39">
        <v>0</v>
      </c>
      <c r="BT150" s="39">
        <v>0</v>
      </c>
      <c r="BU150" s="39">
        <v>0</v>
      </c>
      <c r="BV150" s="39">
        <v>0</v>
      </c>
      <c r="BW150" s="39">
        <v>0</v>
      </c>
      <c r="BX150" s="39">
        <v>0</v>
      </c>
      <c r="BY150" s="39">
        <v>0</v>
      </c>
      <c r="BZ150" s="39">
        <v>0</v>
      </c>
      <c r="CA150" s="39">
        <v>0</v>
      </c>
      <c r="CB150" s="39">
        <v>0</v>
      </c>
      <c r="CC150" s="39">
        <v>0</v>
      </c>
      <c r="CD150" s="39">
        <v>0</v>
      </c>
      <c r="CE150" s="39">
        <v>0</v>
      </c>
      <c r="CF150" s="39">
        <v>0</v>
      </c>
      <c r="CG150" s="38">
        <f t="shared" si="669"/>
        <v>0</v>
      </c>
      <c r="CH150" s="58" t="str">
        <f t="shared" si="670"/>
        <v>нд</v>
      </c>
      <c r="CI150" s="38">
        <f t="shared" si="671"/>
        <v>0</v>
      </c>
      <c r="CJ150" s="38" t="str">
        <f t="shared" si="672"/>
        <v>нд</v>
      </c>
      <c r="CK150" s="59" t="s">
        <v>345</v>
      </c>
    </row>
    <row r="151" spans="1:89" s="82" customFormat="1" ht="57" customHeight="1">
      <c r="A151" s="78" t="s">
        <v>239</v>
      </c>
      <c r="B151" s="99" t="s">
        <v>384</v>
      </c>
      <c r="C151" s="92" t="s">
        <v>385</v>
      </c>
      <c r="D151" s="11">
        <v>8.64923207</v>
      </c>
      <c r="E151" s="38">
        <f t="shared" si="662"/>
        <v>0</v>
      </c>
      <c r="F151" s="38">
        <f t="shared" si="663"/>
        <v>8.64923207</v>
      </c>
      <c r="G151" s="38">
        <f t="shared" si="664"/>
        <v>0</v>
      </c>
      <c r="H151" s="38">
        <f t="shared" si="665"/>
        <v>0</v>
      </c>
      <c r="I151" s="38">
        <f t="shared" si="665"/>
        <v>0</v>
      </c>
      <c r="J151" s="38">
        <f t="shared" si="666"/>
        <v>0</v>
      </c>
      <c r="K151" s="38">
        <f t="shared" si="667"/>
        <v>0</v>
      </c>
      <c r="L151" s="38">
        <f t="shared" si="783"/>
        <v>1</v>
      </c>
      <c r="M151" s="38">
        <v>0</v>
      </c>
      <c r="N151" s="38">
        <v>0</v>
      </c>
      <c r="O151" s="38">
        <v>0</v>
      </c>
      <c r="P151" s="38">
        <v>0</v>
      </c>
      <c r="Q151" s="38">
        <v>0</v>
      </c>
      <c r="R151" s="38">
        <v>0</v>
      </c>
      <c r="S151" s="38">
        <v>0</v>
      </c>
      <c r="T151" s="38">
        <v>0</v>
      </c>
      <c r="U151" s="38">
        <v>0</v>
      </c>
      <c r="V151" s="38">
        <v>0</v>
      </c>
      <c r="W151" s="38">
        <v>0</v>
      </c>
      <c r="X151" s="38">
        <v>0</v>
      </c>
      <c r="Y151" s="38">
        <v>0</v>
      </c>
      <c r="Z151" s="38">
        <v>0</v>
      </c>
      <c r="AA151" s="38">
        <v>0</v>
      </c>
      <c r="AB151" s="38">
        <v>0</v>
      </c>
      <c r="AC151" s="38">
        <v>0</v>
      </c>
      <c r="AD151" s="38">
        <v>0</v>
      </c>
      <c r="AE151" s="38">
        <v>0</v>
      </c>
      <c r="AF151" s="38">
        <v>0</v>
      </c>
      <c r="AG151" s="38">
        <v>0</v>
      </c>
      <c r="AH151" s="38">
        <v>0</v>
      </c>
      <c r="AI151" s="38">
        <v>0</v>
      </c>
      <c r="AJ151" s="38">
        <v>0</v>
      </c>
      <c r="AK151" s="90">
        <v>0</v>
      </c>
      <c r="AL151" s="90">
        <v>8.64923207</v>
      </c>
      <c r="AM151" s="90">
        <v>0</v>
      </c>
      <c r="AN151" s="90">
        <v>0</v>
      </c>
      <c r="AO151" s="90">
        <v>0</v>
      </c>
      <c r="AP151" s="90">
        <v>0</v>
      </c>
      <c r="AQ151" s="90">
        <v>0</v>
      </c>
      <c r="AR151" s="90">
        <v>1</v>
      </c>
      <c r="AS151" s="39">
        <f>BA151+BI151+BQ151+BY151</f>
        <v>0</v>
      </c>
      <c r="AT151" s="39">
        <f t="shared" ref="AT151:AZ151" si="973">BB151+BJ151+BR151+BZ151</f>
        <v>0</v>
      </c>
      <c r="AU151" s="39">
        <f t="shared" si="973"/>
        <v>0</v>
      </c>
      <c r="AV151" s="39">
        <f t="shared" si="973"/>
        <v>0</v>
      </c>
      <c r="AW151" s="39">
        <f t="shared" si="973"/>
        <v>0</v>
      </c>
      <c r="AX151" s="39">
        <f t="shared" si="973"/>
        <v>0</v>
      </c>
      <c r="AY151" s="39">
        <f t="shared" si="973"/>
        <v>0</v>
      </c>
      <c r="AZ151" s="39">
        <f t="shared" si="973"/>
        <v>0</v>
      </c>
      <c r="BA151" s="39">
        <v>0</v>
      </c>
      <c r="BB151" s="39">
        <v>0</v>
      </c>
      <c r="BC151" s="39">
        <v>0</v>
      </c>
      <c r="BD151" s="39">
        <v>0</v>
      </c>
      <c r="BE151" s="39">
        <v>0</v>
      </c>
      <c r="BF151" s="39">
        <v>0</v>
      </c>
      <c r="BG151" s="39">
        <v>0</v>
      </c>
      <c r="BH151" s="39">
        <v>0</v>
      </c>
      <c r="BI151" s="39">
        <v>0</v>
      </c>
      <c r="BJ151" s="39">
        <v>0</v>
      </c>
      <c r="BK151" s="39">
        <v>0</v>
      </c>
      <c r="BL151" s="39">
        <v>0</v>
      </c>
      <c r="BM151" s="39">
        <v>0</v>
      </c>
      <c r="BN151" s="39">
        <v>0</v>
      </c>
      <c r="BO151" s="39">
        <v>0</v>
      </c>
      <c r="BP151" s="39">
        <v>0</v>
      </c>
      <c r="BQ151" s="39">
        <v>0</v>
      </c>
      <c r="BR151" s="39">
        <v>0</v>
      </c>
      <c r="BS151" s="39">
        <v>0</v>
      </c>
      <c r="BT151" s="39">
        <v>0</v>
      </c>
      <c r="BU151" s="39">
        <v>0</v>
      </c>
      <c r="BV151" s="39">
        <v>0</v>
      </c>
      <c r="BW151" s="39">
        <v>0</v>
      </c>
      <c r="BX151" s="39">
        <v>0</v>
      </c>
      <c r="BY151" s="39">
        <v>0</v>
      </c>
      <c r="BZ151" s="39">
        <v>0</v>
      </c>
      <c r="CA151" s="39">
        <v>0</v>
      </c>
      <c r="CB151" s="39">
        <v>0</v>
      </c>
      <c r="CC151" s="39">
        <v>0</v>
      </c>
      <c r="CD151" s="39">
        <v>0</v>
      </c>
      <c r="CE151" s="39">
        <v>0</v>
      </c>
      <c r="CF151" s="39">
        <v>0</v>
      </c>
      <c r="CG151" s="38">
        <f t="shared" ref="CG151:CG193" si="974">AT151-N151</f>
        <v>0</v>
      </c>
      <c r="CH151" s="58" t="str">
        <f t="shared" ref="CH151:CH193" si="975">IF(N151,CG151/(N151),"нд")</f>
        <v>нд</v>
      </c>
      <c r="CI151" s="38">
        <f>AS151-M151</f>
        <v>0</v>
      </c>
      <c r="CJ151" s="38" t="str">
        <f t="shared" ref="CJ151:CJ193" si="976">IF(M151,CI151/(M151),"нд")</f>
        <v>нд</v>
      </c>
      <c r="CK151" s="59" t="s">
        <v>345</v>
      </c>
    </row>
    <row r="152" spans="1:89" s="82" customFormat="1" ht="57" customHeight="1">
      <c r="A152" s="79" t="s">
        <v>194</v>
      </c>
      <c r="B152" s="71" t="s">
        <v>425</v>
      </c>
      <c r="C152" s="72" t="s">
        <v>426</v>
      </c>
      <c r="D152" s="11">
        <v>0</v>
      </c>
      <c r="E152" s="38" t="s">
        <v>345</v>
      </c>
      <c r="F152" s="38" t="s">
        <v>345</v>
      </c>
      <c r="G152" s="38" t="s">
        <v>345</v>
      </c>
      <c r="H152" s="38" t="s">
        <v>345</v>
      </c>
      <c r="I152" s="38" t="s">
        <v>345</v>
      </c>
      <c r="J152" s="38" t="s">
        <v>345</v>
      </c>
      <c r="K152" s="38" t="s">
        <v>345</v>
      </c>
      <c r="L152" s="38" t="s">
        <v>345</v>
      </c>
      <c r="M152" s="38" t="s">
        <v>345</v>
      </c>
      <c r="N152" s="38" t="s">
        <v>345</v>
      </c>
      <c r="O152" s="38" t="s">
        <v>345</v>
      </c>
      <c r="P152" s="38" t="s">
        <v>345</v>
      </c>
      <c r="Q152" s="38" t="s">
        <v>345</v>
      </c>
      <c r="R152" s="38" t="s">
        <v>345</v>
      </c>
      <c r="S152" s="38" t="s">
        <v>345</v>
      </c>
      <c r="T152" s="38" t="s">
        <v>345</v>
      </c>
      <c r="U152" s="38" t="s">
        <v>345</v>
      </c>
      <c r="V152" s="38" t="s">
        <v>345</v>
      </c>
      <c r="W152" s="38" t="s">
        <v>345</v>
      </c>
      <c r="X152" s="38" t="s">
        <v>345</v>
      </c>
      <c r="Y152" s="38" t="s">
        <v>345</v>
      </c>
      <c r="Z152" s="38" t="s">
        <v>345</v>
      </c>
      <c r="AA152" s="38" t="s">
        <v>345</v>
      </c>
      <c r="AB152" s="38" t="s">
        <v>345</v>
      </c>
      <c r="AC152" s="38" t="s">
        <v>345</v>
      </c>
      <c r="AD152" s="38" t="s">
        <v>345</v>
      </c>
      <c r="AE152" s="38" t="s">
        <v>345</v>
      </c>
      <c r="AF152" s="38" t="s">
        <v>345</v>
      </c>
      <c r="AG152" s="38" t="s">
        <v>345</v>
      </c>
      <c r="AH152" s="38" t="s">
        <v>345</v>
      </c>
      <c r="AI152" s="38" t="s">
        <v>345</v>
      </c>
      <c r="AJ152" s="38" t="s">
        <v>345</v>
      </c>
      <c r="AK152" s="38" t="s">
        <v>345</v>
      </c>
      <c r="AL152" s="38" t="s">
        <v>345</v>
      </c>
      <c r="AM152" s="38" t="s">
        <v>345</v>
      </c>
      <c r="AN152" s="38" t="s">
        <v>345</v>
      </c>
      <c r="AO152" s="38" t="s">
        <v>345</v>
      </c>
      <c r="AP152" s="38" t="s">
        <v>345</v>
      </c>
      <c r="AQ152" s="38" t="s">
        <v>345</v>
      </c>
      <c r="AR152" s="38" t="s">
        <v>345</v>
      </c>
      <c r="AS152" s="39">
        <f>BA152+BI152+BQ152+BY152</f>
        <v>0</v>
      </c>
      <c r="AT152" s="39">
        <f t="shared" ref="AT152:AZ152" si="977">BB152+BJ152+BR152+BZ152</f>
        <v>0</v>
      </c>
      <c r="AU152" s="39">
        <f t="shared" si="977"/>
        <v>0</v>
      </c>
      <c r="AV152" s="39">
        <f t="shared" si="977"/>
        <v>0</v>
      </c>
      <c r="AW152" s="39">
        <f t="shared" si="977"/>
        <v>0</v>
      </c>
      <c r="AX152" s="39">
        <f t="shared" si="977"/>
        <v>0</v>
      </c>
      <c r="AY152" s="39">
        <f t="shared" si="977"/>
        <v>0</v>
      </c>
      <c r="AZ152" s="39">
        <f t="shared" si="977"/>
        <v>0</v>
      </c>
      <c r="BA152" s="39">
        <v>0</v>
      </c>
      <c r="BB152" s="39">
        <v>0</v>
      </c>
      <c r="BC152" s="39">
        <v>0</v>
      </c>
      <c r="BD152" s="39">
        <v>0</v>
      </c>
      <c r="BE152" s="39">
        <v>0</v>
      </c>
      <c r="BF152" s="39">
        <v>0</v>
      </c>
      <c r="BG152" s="39">
        <v>0</v>
      </c>
      <c r="BH152" s="39">
        <v>0</v>
      </c>
      <c r="BI152" s="39">
        <v>0</v>
      </c>
      <c r="BJ152" s="39">
        <v>0</v>
      </c>
      <c r="BK152" s="39">
        <v>0</v>
      </c>
      <c r="BL152" s="39">
        <v>0</v>
      </c>
      <c r="BM152" s="39">
        <v>0</v>
      </c>
      <c r="BN152" s="39">
        <v>0</v>
      </c>
      <c r="BO152" s="39">
        <v>0</v>
      </c>
      <c r="BP152" s="39">
        <v>0</v>
      </c>
      <c r="BQ152" s="39">
        <v>0</v>
      </c>
      <c r="BR152" s="39">
        <v>0</v>
      </c>
      <c r="BS152" s="39">
        <v>0</v>
      </c>
      <c r="BT152" s="39">
        <v>0</v>
      </c>
      <c r="BU152" s="39">
        <v>0</v>
      </c>
      <c r="BV152" s="39">
        <v>0</v>
      </c>
      <c r="BW152" s="39">
        <v>0</v>
      </c>
      <c r="BX152" s="39">
        <v>0</v>
      </c>
      <c r="BY152" s="39">
        <v>0</v>
      </c>
      <c r="BZ152" s="39">
        <v>0</v>
      </c>
      <c r="CA152" s="39">
        <v>0</v>
      </c>
      <c r="CB152" s="39">
        <v>0</v>
      </c>
      <c r="CC152" s="39">
        <v>0</v>
      </c>
      <c r="CD152" s="39">
        <v>0</v>
      </c>
      <c r="CE152" s="39">
        <v>0</v>
      </c>
      <c r="CF152" s="39">
        <v>0</v>
      </c>
      <c r="CG152" s="38" t="s">
        <v>345</v>
      </c>
      <c r="CH152" s="38" t="s">
        <v>345</v>
      </c>
      <c r="CI152" s="38" t="s">
        <v>345</v>
      </c>
      <c r="CJ152" s="38" t="s">
        <v>345</v>
      </c>
      <c r="CK152" s="59" t="s">
        <v>345</v>
      </c>
    </row>
    <row r="153" spans="1:89" s="82" customFormat="1" ht="57" customHeight="1">
      <c r="A153" s="79" t="s">
        <v>194</v>
      </c>
      <c r="B153" s="71" t="s">
        <v>427</v>
      </c>
      <c r="C153" s="72" t="s">
        <v>428</v>
      </c>
      <c r="D153" s="11">
        <v>0</v>
      </c>
      <c r="E153" s="38" t="s">
        <v>345</v>
      </c>
      <c r="F153" s="38" t="s">
        <v>345</v>
      </c>
      <c r="G153" s="38" t="s">
        <v>345</v>
      </c>
      <c r="H153" s="38" t="s">
        <v>345</v>
      </c>
      <c r="I153" s="38" t="s">
        <v>345</v>
      </c>
      <c r="J153" s="38" t="s">
        <v>345</v>
      </c>
      <c r="K153" s="38" t="s">
        <v>345</v>
      </c>
      <c r="L153" s="38" t="s">
        <v>345</v>
      </c>
      <c r="M153" s="38" t="s">
        <v>345</v>
      </c>
      <c r="N153" s="38" t="s">
        <v>345</v>
      </c>
      <c r="O153" s="38" t="s">
        <v>345</v>
      </c>
      <c r="P153" s="38" t="s">
        <v>345</v>
      </c>
      <c r="Q153" s="38" t="s">
        <v>345</v>
      </c>
      <c r="R153" s="38" t="s">
        <v>345</v>
      </c>
      <c r="S153" s="38" t="s">
        <v>345</v>
      </c>
      <c r="T153" s="38" t="s">
        <v>345</v>
      </c>
      <c r="U153" s="38" t="s">
        <v>345</v>
      </c>
      <c r="V153" s="38" t="s">
        <v>345</v>
      </c>
      <c r="W153" s="38" t="s">
        <v>345</v>
      </c>
      <c r="X153" s="38" t="s">
        <v>345</v>
      </c>
      <c r="Y153" s="38" t="s">
        <v>345</v>
      </c>
      <c r="Z153" s="38" t="s">
        <v>345</v>
      </c>
      <c r="AA153" s="38" t="s">
        <v>345</v>
      </c>
      <c r="AB153" s="38" t="s">
        <v>345</v>
      </c>
      <c r="AC153" s="38" t="s">
        <v>345</v>
      </c>
      <c r="AD153" s="38" t="s">
        <v>345</v>
      </c>
      <c r="AE153" s="38" t="s">
        <v>345</v>
      </c>
      <c r="AF153" s="38" t="s">
        <v>345</v>
      </c>
      <c r="AG153" s="38" t="s">
        <v>345</v>
      </c>
      <c r="AH153" s="38" t="s">
        <v>345</v>
      </c>
      <c r="AI153" s="38" t="s">
        <v>345</v>
      </c>
      <c r="AJ153" s="38" t="s">
        <v>345</v>
      </c>
      <c r="AK153" s="38" t="s">
        <v>345</v>
      </c>
      <c r="AL153" s="38" t="s">
        <v>345</v>
      </c>
      <c r="AM153" s="38" t="s">
        <v>345</v>
      </c>
      <c r="AN153" s="38" t="s">
        <v>345</v>
      </c>
      <c r="AO153" s="38" t="s">
        <v>345</v>
      </c>
      <c r="AP153" s="38" t="s">
        <v>345</v>
      </c>
      <c r="AQ153" s="38" t="s">
        <v>345</v>
      </c>
      <c r="AR153" s="38" t="s">
        <v>345</v>
      </c>
      <c r="AS153" s="39">
        <f>BA153+BI153+BQ153+BY153</f>
        <v>0</v>
      </c>
      <c r="AT153" s="39">
        <f t="shared" ref="AT153:AZ153" si="978">BB153+BJ153+BR153+BZ153</f>
        <v>0</v>
      </c>
      <c r="AU153" s="39">
        <f t="shared" si="978"/>
        <v>0</v>
      </c>
      <c r="AV153" s="39">
        <f t="shared" si="978"/>
        <v>0</v>
      </c>
      <c r="AW153" s="39">
        <f t="shared" si="978"/>
        <v>0</v>
      </c>
      <c r="AX153" s="39">
        <f t="shared" si="978"/>
        <v>0</v>
      </c>
      <c r="AY153" s="39">
        <f t="shared" si="978"/>
        <v>0</v>
      </c>
      <c r="AZ153" s="39">
        <f t="shared" si="978"/>
        <v>0</v>
      </c>
      <c r="BA153" s="39">
        <v>0</v>
      </c>
      <c r="BB153" s="39">
        <v>0</v>
      </c>
      <c r="BC153" s="39">
        <v>0</v>
      </c>
      <c r="BD153" s="39">
        <v>0</v>
      </c>
      <c r="BE153" s="39">
        <v>0</v>
      </c>
      <c r="BF153" s="39">
        <v>0</v>
      </c>
      <c r="BG153" s="39">
        <v>0</v>
      </c>
      <c r="BH153" s="39">
        <v>0</v>
      </c>
      <c r="BI153" s="39">
        <v>0</v>
      </c>
      <c r="BJ153" s="39">
        <v>0</v>
      </c>
      <c r="BK153" s="39">
        <v>0</v>
      </c>
      <c r="BL153" s="39">
        <v>0</v>
      </c>
      <c r="BM153" s="39">
        <v>0</v>
      </c>
      <c r="BN153" s="39">
        <v>0</v>
      </c>
      <c r="BO153" s="39">
        <v>0</v>
      </c>
      <c r="BP153" s="39">
        <v>0</v>
      </c>
      <c r="BQ153" s="39">
        <v>0</v>
      </c>
      <c r="BR153" s="39">
        <v>0</v>
      </c>
      <c r="BS153" s="39">
        <v>0</v>
      </c>
      <c r="BT153" s="39">
        <v>0</v>
      </c>
      <c r="BU153" s="39">
        <v>0</v>
      </c>
      <c r="BV153" s="39">
        <v>0</v>
      </c>
      <c r="BW153" s="39">
        <v>0</v>
      </c>
      <c r="BX153" s="39">
        <v>0</v>
      </c>
      <c r="BY153" s="39">
        <v>0</v>
      </c>
      <c r="BZ153" s="39">
        <v>0</v>
      </c>
      <c r="CA153" s="39">
        <v>0</v>
      </c>
      <c r="CB153" s="39">
        <v>0</v>
      </c>
      <c r="CC153" s="39">
        <v>0</v>
      </c>
      <c r="CD153" s="39">
        <v>0</v>
      </c>
      <c r="CE153" s="39">
        <v>0</v>
      </c>
      <c r="CF153" s="39">
        <v>0</v>
      </c>
      <c r="CG153" s="38" t="s">
        <v>345</v>
      </c>
      <c r="CH153" s="38" t="s">
        <v>345</v>
      </c>
      <c r="CI153" s="38" t="s">
        <v>345</v>
      </c>
      <c r="CJ153" s="38" t="s">
        <v>345</v>
      </c>
      <c r="CK153" s="59" t="s">
        <v>345</v>
      </c>
    </row>
    <row r="154" spans="1:89" s="82" customFormat="1" ht="42" customHeight="1">
      <c r="A154" s="78" t="s">
        <v>194</v>
      </c>
      <c r="B154" s="65" t="s">
        <v>386</v>
      </c>
      <c r="C154" s="16" t="s">
        <v>387</v>
      </c>
      <c r="D154" s="11">
        <v>4.6618102099999996</v>
      </c>
      <c r="E154" s="38">
        <f t="shared" ref="E154:E193" si="979">M154+U154+AC154+AK154</f>
        <v>0</v>
      </c>
      <c r="F154" s="38">
        <f t="shared" ref="F154:F185" si="980">N154+V154+AD154+AL154</f>
        <v>4.6618102099999996</v>
      </c>
      <c r="G154" s="38">
        <f t="shared" ref="G154:G193" si="981">O154+W154+AE154+AM154</f>
        <v>0</v>
      </c>
      <c r="H154" s="38">
        <f t="shared" ref="H154:I193" si="982">P154+X154+AF154+AN154</f>
        <v>0</v>
      </c>
      <c r="I154" s="38">
        <f t="shared" si="982"/>
        <v>0</v>
      </c>
      <c r="J154" s="38">
        <f t="shared" ref="J154:J193" si="983">R154+Z154+AH154+AP154</f>
        <v>0</v>
      </c>
      <c r="K154" s="38">
        <f t="shared" ref="K154:K193" si="984">S154+AA154+AI154+AQ154</f>
        <v>0</v>
      </c>
      <c r="L154" s="38">
        <f t="shared" ref="L154:L187" si="985">T154+AB154+AJ154+AR154</f>
        <v>1</v>
      </c>
      <c r="M154" s="38">
        <v>0</v>
      </c>
      <c r="N154" s="38">
        <v>0</v>
      </c>
      <c r="O154" s="38">
        <v>0</v>
      </c>
      <c r="P154" s="38">
        <v>0</v>
      </c>
      <c r="Q154" s="38">
        <v>0</v>
      </c>
      <c r="R154" s="38">
        <v>0</v>
      </c>
      <c r="S154" s="38">
        <v>0</v>
      </c>
      <c r="T154" s="38">
        <v>0</v>
      </c>
      <c r="U154" s="38">
        <v>0</v>
      </c>
      <c r="V154" s="38">
        <v>0</v>
      </c>
      <c r="W154" s="38">
        <v>0</v>
      </c>
      <c r="X154" s="38">
        <v>0</v>
      </c>
      <c r="Y154" s="38">
        <v>0</v>
      </c>
      <c r="Z154" s="38">
        <v>0</v>
      </c>
      <c r="AA154" s="38">
        <v>0</v>
      </c>
      <c r="AB154" s="38">
        <v>0</v>
      </c>
      <c r="AC154" s="38">
        <v>0</v>
      </c>
      <c r="AD154" s="38">
        <v>0</v>
      </c>
      <c r="AE154" s="38">
        <v>0</v>
      </c>
      <c r="AF154" s="38">
        <v>0</v>
      </c>
      <c r="AG154" s="38">
        <v>0</v>
      </c>
      <c r="AH154" s="38">
        <v>0</v>
      </c>
      <c r="AI154" s="38">
        <v>0</v>
      </c>
      <c r="AJ154" s="38">
        <v>0</v>
      </c>
      <c r="AK154" s="90">
        <v>0</v>
      </c>
      <c r="AL154" s="90">
        <v>4.6618102099999996</v>
      </c>
      <c r="AM154" s="90">
        <v>0</v>
      </c>
      <c r="AN154" s="90">
        <v>0</v>
      </c>
      <c r="AO154" s="90">
        <v>0</v>
      </c>
      <c r="AP154" s="90">
        <v>0</v>
      </c>
      <c r="AQ154" s="90">
        <v>0</v>
      </c>
      <c r="AR154" s="90">
        <v>1</v>
      </c>
      <c r="AS154" s="39">
        <f t="shared" si="768"/>
        <v>0</v>
      </c>
      <c r="AT154" s="39">
        <f t="shared" ref="AT154" si="986">BB154+BJ154+BR154+BZ154</f>
        <v>0</v>
      </c>
      <c r="AU154" s="39">
        <f t="shared" ref="AU154" si="987">BC154+BK154+BS154+CA154</f>
        <v>0</v>
      </c>
      <c r="AV154" s="39">
        <f t="shared" ref="AV154" si="988">BD154+BL154+BT154+CB154</f>
        <v>0</v>
      </c>
      <c r="AW154" s="39">
        <f t="shared" ref="AW154" si="989">BE154+BM154+BU154+CC154</f>
        <v>0</v>
      </c>
      <c r="AX154" s="39">
        <f t="shared" ref="AX154" si="990">BF154+BN154+BV154+CD154</f>
        <v>0</v>
      </c>
      <c r="AY154" s="39">
        <f t="shared" ref="AY154" si="991">BG154+BO154+BW154+CE154</f>
        <v>0</v>
      </c>
      <c r="AZ154" s="39">
        <f t="shared" ref="AZ154" si="992">BH154+BP154+BX154+CF154</f>
        <v>0</v>
      </c>
      <c r="BA154" s="39">
        <v>0</v>
      </c>
      <c r="BB154" s="39">
        <v>0</v>
      </c>
      <c r="BC154" s="39">
        <v>0</v>
      </c>
      <c r="BD154" s="39">
        <v>0</v>
      </c>
      <c r="BE154" s="39">
        <v>0</v>
      </c>
      <c r="BF154" s="39">
        <v>0</v>
      </c>
      <c r="BG154" s="39">
        <v>0</v>
      </c>
      <c r="BH154" s="39">
        <v>0</v>
      </c>
      <c r="BI154" s="39">
        <v>0</v>
      </c>
      <c r="BJ154" s="39">
        <v>0</v>
      </c>
      <c r="BK154" s="39">
        <v>0</v>
      </c>
      <c r="BL154" s="39">
        <v>0</v>
      </c>
      <c r="BM154" s="39">
        <v>0</v>
      </c>
      <c r="BN154" s="39">
        <v>0</v>
      </c>
      <c r="BO154" s="39">
        <v>0</v>
      </c>
      <c r="BP154" s="39">
        <v>0</v>
      </c>
      <c r="BQ154" s="39">
        <v>0</v>
      </c>
      <c r="BR154" s="39">
        <v>0</v>
      </c>
      <c r="BS154" s="39">
        <v>0</v>
      </c>
      <c r="BT154" s="39">
        <v>0</v>
      </c>
      <c r="BU154" s="39">
        <v>0</v>
      </c>
      <c r="BV154" s="39">
        <v>0</v>
      </c>
      <c r="BW154" s="39">
        <v>0</v>
      </c>
      <c r="BX154" s="39">
        <v>0</v>
      </c>
      <c r="BY154" s="39">
        <v>0</v>
      </c>
      <c r="BZ154" s="39">
        <v>0</v>
      </c>
      <c r="CA154" s="39">
        <v>0</v>
      </c>
      <c r="CB154" s="39">
        <v>0</v>
      </c>
      <c r="CC154" s="39">
        <v>0</v>
      </c>
      <c r="CD154" s="39">
        <v>0</v>
      </c>
      <c r="CE154" s="39">
        <v>0</v>
      </c>
      <c r="CF154" s="39">
        <v>0</v>
      </c>
      <c r="CG154" s="38">
        <f t="shared" si="974"/>
        <v>0</v>
      </c>
      <c r="CH154" s="58" t="str">
        <f t="shared" si="975"/>
        <v>нд</v>
      </c>
      <c r="CI154" s="38">
        <f t="shared" ref="CI154:CI193" si="993">AS154-M154</f>
        <v>0</v>
      </c>
      <c r="CJ154" s="38" t="s">
        <v>345</v>
      </c>
      <c r="CK154" s="59" t="s">
        <v>345</v>
      </c>
    </row>
    <row r="155" spans="1:89" s="82" customFormat="1" ht="47.25" customHeight="1">
      <c r="A155" s="78" t="s">
        <v>194</v>
      </c>
      <c r="B155" s="65" t="s">
        <v>388</v>
      </c>
      <c r="C155" s="16" t="s">
        <v>389</v>
      </c>
      <c r="D155" s="11">
        <v>12.91416667</v>
      </c>
      <c r="E155" s="38">
        <f t="shared" si="979"/>
        <v>0</v>
      </c>
      <c r="F155" s="38">
        <f t="shared" si="980"/>
        <v>12.91416667</v>
      </c>
      <c r="G155" s="38">
        <f t="shared" si="981"/>
        <v>0</v>
      </c>
      <c r="H155" s="38">
        <f t="shared" si="982"/>
        <v>0</v>
      </c>
      <c r="I155" s="38">
        <f t="shared" si="982"/>
        <v>0</v>
      </c>
      <c r="J155" s="38">
        <f t="shared" si="983"/>
        <v>0</v>
      </c>
      <c r="K155" s="38">
        <f t="shared" si="984"/>
        <v>0</v>
      </c>
      <c r="L155" s="38">
        <f t="shared" si="985"/>
        <v>1</v>
      </c>
      <c r="M155" s="38">
        <v>0</v>
      </c>
      <c r="N155" s="38">
        <v>0</v>
      </c>
      <c r="O155" s="38">
        <v>0</v>
      </c>
      <c r="P155" s="38">
        <v>0</v>
      </c>
      <c r="Q155" s="38">
        <v>0</v>
      </c>
      <c r="R155" s="38">
        <v>0</v>
      </c>
      <c r="S155" s="38">
        <v>0</v>
      </c>
      <c r="T155" s="38">
        <v>0</v>
      </c>
      <c r="U155" s="38">
        <v>0</v>
      </c>
      <c r="V155" s="38">
        <v>0</v>
      </c>
      <c r="W155" s="38">
        <v>0</v>
      </c>
      <c r="X155" s="38">
        <v>0</v>
      </c>
      <c r="Y155" s="38">
        <v>0</v>
      </c>
      <c r="Z155" s="38">
        <v>0</v>
      </c>
      <c r="AA155" s="38">
        <v>0</v>
      </c>
      <c r="AB155" s="38">
        <v>0</v>
      </c>
      <c r="AC155" s="38">
        <v>0</v>
      </c>
      <c r="AD155" s="38">
        <v>0</v>
      </c>
      <c r="AE155" s="38">
        <v>0</v>
      </c>
      <c r="AF155" s="38">
        <v>0</v>
      </c>
      <c r="AG155" s="38">
        <v>0</v>
      </c>
      <c r="AH155" s="38">
        <v>0</v>
      </c>
      <c r="AI155" s="38">
        <v>0</v>
      </c>
      <c r="AJ155" s="38">
        <v>0</v>
      </c>
      <c r="AK155" s="90">
        <v>0</v>
      </c>
      <c r="AL155" s="90">
        <v>12.91416667</v>
      </c>
      <c r="AM155" s="90">
        <f t="shared" ref="AM155:AQ155" si="994">SUM(AM156:AM162)</f>
        <v>0</v>
      </c>
      <c r="AN155" s="90">
        <f t="shared" si="994"/>
        <v>0</v>
      </c>
      <c r="AO155" s="90">
        <v>0</v>
      </c>
      <c r="AP155" s="90">
        <f t="shared" si="994"/>
        <v>0</v>
      </c>
      <c r="AQ155" s="90">
        <f t="shared" si="994"/>
        <v>0</v>
      </c>
      <c r="AR155" s="90">
        <v>1</v>
      </c>
      <c r="AS155" s="39">
        <f>BA155+BI155+BQ155+BY155</f>
        <v>0</v>
      </c>
      <c r="AT155" s="39">
        <f>BB155+BJ155+BR155+BZ155</f>
        <v>0</v>
      </c>
      <c r="AU155" s="39">
        <f t="shared" ref="AU155:AZ155" si="995">BC155+BK155+BS155+CA155</f>
        <v>0</v>
      </c>
      <c r="AV155" s="39">
        <f t="shared" si="995"/>
        <v>0</v>
      </c>
      <c r="AW155" s="39">
        <f t="shared" si="995"/>
        <v>0</v>
      </c>
      <c r="AX155" s="39">
        <f t="shared" si="995"/>
        <v>0</v>
      </c>
      <c r="AY155" s="39">
        <f t="shared" si="995"/>
        <v>0</v>
      </c>
      <c r="AZ155" s="39">
        <f t="shared" si="995"/>
        <v>0</v>
      </c>
      <c r="BA155" s="39">
        <v>0</v>
      </c>
      <c r="BB155" s="39">
        <v>0</v>
      </c>
      <c r="BC155" s="39">
        <v>0</v>
      </c>
      <c r="BD155" s="39">
        <v>0</v>
      </c>
      <c r="BE155" s="39">
        <v>0</v>
      </c>
      <c r="BF155" s="39">
        <v>0</v>
      </c>
      <c r="BG155" s="39">
        <v>0</v>
      </c>
      <c r="BH155" s="39">
        <v>0</v>
      </c>
      <c r="BI155" s="39">
        <v>0</v>
      </c>
      <c r="BJ155" s="39">
        <v>0</v>
      </c>
      <c r="BK155" s="39">
        <v>0</v>
      </c>
      <c r="BL155" s="39">
        <v>0</v>
      </c>
      <c r="BM155" s="39">
        <v>0</v>
      </c>
      <c r="BN155" s="39">
        <v>0</v>
      </c>
      <c r="BO155" s="39">
        <v>0</v>
      </c>
      <c r="BP155" s="39">
        <v>0</v>
      </c>
      <c r="BQ155" s="39">
        <v>0</v>
      </c>
      <c r="BR155" s="39">
        <v>0</v>
      </c>
      <c r="BS155" s="39">
        <v>0</v>
      </c>
      <c r="BT155" s="39">
        <v>0</v>
      </c>
      <c r="BU155" s="39">
        <v>0</v>
      </c>
      <c r="BV155" s="39">
        <v>0</v>
      </c>
      <c r="BW155" s="39">
        <v>0</v>
      </c>
      <c r="BX155" s="39">
        <v>0</v>
      </c>
      <c r="BY155" s="39">
        <v>0</v>
      </c>
      <c r="BZ155" s="39">
        <v>0</v>
      </c>
      <c r="CA155" s="39">
        <v>0</v>
      </c>
      <c r="CB155" s="39">
        <v>0</v>
      </c>
      <c r="CC155" s="39">
        <v>0</v>
      </c>
      <c r="CD155" s="39">
        <v>0</v>
      </c>
      <c r="CE155" s="39">
        <v>0</v>
      </c>
      <c r="CF155" s="39">
        <v>0</v>
      </c>
      <c r="CG155" s="38">
        <f t="shared" si="974"/>
        <v>0</v>
      </c>
      <c r="CH155" s="58" t="str">
        <f t="shared" si="975"/>
        <v>нд</v>
      </c>
      <c r="CI155" s="38">
        <f t="shared" si="993"/>
        <v>0</v>
      </c>
      <c r="CJ155" s="38" t="s">
        <v>345</v>
      </c>
      <c r="CK155" s="59" t="s">
        <v>345</v>
      </c>
    </row>
    <row r="156" spans="1:89" s="82" customFormat="1" ht="57" customHeight="1">
      <c r="A156" s="78" t="s">
        <v>194</v>
      </c>
      <c r="B156" s="65" t="s">
        <v>390</v>
      </c>
      <c r="C156" s="16" t="s">
        <v>391</v>
      </c>
      <c r="D156" s="11">
        <v>8.9527670000000004E-2</v>
      </c>
      <c r="E156" s="38">
        <f t="shared" si="979"/>
        <v>0</v>
      </c>
      <c r="F156" s="38">
        <f t="shared" si="980"/>
        <v>8.9527670000000004E-2</v>
      </c>
      <c r="G156" s="38">
        <f t="shared" si="981"/>
        <v>0</v>
      </c>
      <c r="H156" s="38">
        <f t="shared" si="982"/>
        <v>0</v>
      </c>
      <c r="I156" s="38">
        <f t="shared" si="982"/>
        <v>0</v>
      </c>
      <c r="J156" s="38">
        <f t="shared" si="983"/>
        <v>0</v>
      </c>
      <c r="K156" s="38">
        <f t="shared" si="984"/>
        <v>0</v>
      </c>
      <c r="L156" s="38">
        <f t="shared" si="985"/>
        <v>2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8">
        <v>0</v>
      </c>
      <c r="S156" s="38">
        <v>0</v>
      </c>
      <c r="T156" s="38">
        <v>0</v>
      </c>
      <c r="U156" s="38">
        <v>0</v>
      </c>
      <c r="V156" s="38">
        <v>0</v>
      </c>
      <c r="W156" s="38">
        <v>0</v>
      </c>
      <c r="X156" s="38">
        <v>0</v>
      </c>
      <c r="Y156" s="38">
        <v>0</v>
      </c>
      <c r="Z156" s="38">
        <v>0</v>
      </c>
      <c r="AA156" s="38">
        <v>0</v>
      </c>
      <c r="AB156" s="38">
        <v>0</v>
      </c>
      <c r="AC156" s="38">
        <v>0</v>
      </c>
      <c r="AD156" s="38">
        <v>0</v>
      </c>
      <c r="AE156" s="38">
        <v>0</v>
      </c>
      <c r="AF156" s="38">
        <v>0</v>
      </c>
      <c r="AG156" s="38">
        <v>0</v>
      </c>
      <c r="AH156" s="38">
        <v>0</v>
      </c>
      <c r="AI156" s="38">
        <v>0</v>
      </c>
      <c r="AJ156" s="38">
        <v>0</v>
      </c>
      <c r="AK156" s="90">
        <v>0</v>
      </c>
      <c r="AL156" s="90">
        <v>8.9527670000000004E-2</v>
      </c>
      <c r="AM156" s="90">
        <v>0</v>
      </c>
      <c r="AN156" s="90">
        <v>0</v>
      </c>
      <c r="AO156" s="90">
        <v>0</v>
      </c>
      <c r="AP156" s="90">
        <v>0</v>
      </c>
      <c r="AQ156" s="90">
        <v>0</v>
      </c>
      <c r="AR156" s="90">
        <v>2</v>
      </c>
      <c r="AS156" s="39">
        <f>BA156+BI156+BQ156+BY156</f>
        <v>0</v>
      </c>
      <c r="AT156" s="39">
        <f t="shared" ref="AT156:AZ156" si="996">BB156+BJ156+BR156+BZ156</f>
        <v>0</v>
      </c>
      <c r="AU156" s="39">
        <f t="shared" si="996"/>
        <v>0</v>
      </c>
      <c r="AV156" s="39">
        <f t="shared" si="996"/>
        <v>0</v>
      </c>
      <c r="AW156" s="39">
        <f t="shared" si="996"/>
        <v>0</v>
      </c>
      <c r="AX156" s="39">
        <f t="shared" si="996"/>
        <v>0</v>
      </c>
      <c r="AY156" s="39">
        <f t="shared" si="996"/>
        <v>0</v>
      </c>
      <c r="AZ156" s="39">
        <f t="shared" si="996"/>
        <v>0</v>
      </c>
      <c r="BA156" s="39">
        <v>0</v>
      </c>
      <c r="BB156" s="39">
        <v>0</v>
      </c>
      <c r="BC156" s="39">
        <v>0</v>
      </c>
      <c r="BD156" s="39">
        <v>0</v>
      </c>
      <c r="BE156" s="39">
        <v>0</v>
      </c>
      <c r="BF156" s="39">
        <v>0</v>
      </c>
      <c r="BG156" s="39">
        <v>0</v>
      </c>
      <c r="BH156" s="39">
        <v>0</v>
      </c>
      <c r="BI156" s="39">
        <v>0</v>
      </c>
      <c r="BJ156" s="39">
        <v>0</v>
      </c>
      <c r="BK156" s="39">
        <v>0</v>
      </c>
      <c r="BL156" s="39">
        <v>0</v>
      </c>
      <c r="BM156" s="39">
        <v>0</v>
      </c>
      <c r="BN156" s="39">
        <v>0</v>
      </c>
      <c r="BO156" s="39">
        <v>0</v>
      </c>
      <c r="BP156" s="39">
        <v>0</v>
      </c>
      <c r="BQ156" s="39">
        <v>0</v>
      </c>
      <c r="BR156" s="39">
        <v>0</v>
      </c>
      <c r="BS156" s="39">
        <v>0</v>
      </c>
      <c r="BT156" s="39">
        <v>0</v>
      </c>
      <c r="BU156" s="39">
        <v>0</v>
      </c>
      <c r="BV156" s="39">
        <v>0</v>
      </c>
      <c r="BW156" s="39">
        <v>0</v>
      </c>
      <c r="BX156" s="39">
        <v>0</v>
      </c>
      <c r="BY156" s="39">
        <v>0</v>
      </c>
      <c r="BZ156" s="39">
        <v>0</v>
      </c>
      <c r="CA156" s="39">
        <v>0</v>
      </c>
      <c r="CB156" s="39">
        <v>0</v>
      </c>
      <c r="CC156" s="39">
        <v>0</v>
      </c>
      <c r="CD156" s="39">
        <v>0</v>
      </c>
      <c r="CE156" s="39">
        <v>0</v>
      </c>
      <c r="CF156" s="39">
        <v>0</v>
      </c>
      <c r="CG156" s="38">
        <f t="shared" si="974"/>
        <v>0</v>
      </c>
      <c r="CH156" s="58" t="str">
        <f t="shared" si="975"/>
        <v>нд</v>
      </c>
      <c r="CI156" s="38">
        <f t="shared" si="993"/>
        <v>0</v>
      </c>
      <c r="CJ156" s="38" t="s">
        <v>345</v>
      </c>
      <c r="CK156" s="59" t="s">
        <v>345</v>
      </c>
    </row>
    <row r="157" spans="1:89" s="82" customFormat="1" ht="57" customHeight="1">
      <c r="A157" s="79" t="s">
        <v>194</v>
      </c>
      <c r="B157" s="100" t="s">
        <v>429</v>
      </c>
      <c r="C157" s="101" t="s">
        <v>430</v>
      </c>
      <c r="D157" s="11">
        <v>0</v>
      </c>
      <c r="E157" s="38" t="s">
        <v>345</v>
      </c>
      <c r="F157" s="38" t="s">
        <v>345</v>
      </c>
      <c r="G157" s="38" t="s">
        <v>345</v>
      </c>
      <c r="H157" s="38" t="s">
        <v>345</v>
      </c>
      <c r="I157" s="38" t="s">
        <v>345</v>
      </c>
      <c r="J157" s="38" t="s">
        <v>345</v>
      </c>
      <c r="K157" s="38" t="s">
        <v>345</v>
      </c>
      <c r="L157" s="38" t="s">
        <v>345</v>
      </c>
      <c r="M157" s="38" t="s">
        <v>345</v>
      </c>
      <c r="N157" s="38" t="s">
        <v>345</v>
      </c>
      <c r="O157" s="38" t="s">
        <v>345</v>
      </c>
      <c r="P157" s="38" t="s">
        <v>345</v>
      </c>
      <c r="Q157" s="38" t="s">
        <v>345</v>
      </c>
      <c r="R157" s="38" t="s">
        <v>345</v>
      </c>
      <c r="S157" s="38" t="s">
        <v>345</v>
      </c>
      <c r="T157" s="38" t="s">
        <v>345</v>
      </c>
      <c r="U157" s="38" t="s">
        <v>345</v>
      </c>
      <c r="V157" s="38" t="s">
        <v>345</v>
      </c>
      <c r="W157" s="38" t="s">
        <v>345</v>
      </c>
      <c r="X157" s="38" t="s">
        <v>345</v>
      </c>
      <c r="Y157" s="38" t="s">
        <v>345</v>
      </c>
      <c r="Z157" s="38" t="s">
        <v>345</v>
      </c>
      <c r="AA157" s="38" t="s">
        <v>345</v>
      </c>
      <c r="AB157" s="38" t="s">
        <v>345</v>
      </c>
      <c r="AC157" s="38" t="s">
        <v>345</v>
      </c>
      <c r="AD157" s="38" t="s">
        <v>345</v>
      </c>
      <c r="AE157" s="38" t="s">
        <v>345</v>
      </c>
      <c r="AF157" s="38" t="s">
        <v>345</v>
      </c>
      <c r="AG157" s="38" t="s">
        <v>345</v>
      </c>
      <c r="AH157" s="38" t="s">
        <v>345</v>
      </c>
      <c r="AI157" s="38" t="s">
        <v>345</v>
      </c>
      <c r="AJ157" s="38" t="s">
        <v>345</v>
      </c>
      <c r="AK157" s="38" t="s">
        <v>345</v>
      </c>
      <c r="AL157" s="38" t="s">
        <v>345</v>
      </c>
      <c r="AM157" s="38" t="s">
        <v>345</v>
      </c>
      <c r="AN157" s="38" t="s">
        <v>345</v>
      </c>
      <c r="AO157" s="38" t="s">
        <v>345</v>
      </c>
      <c r="AP157" s="38" t="s">
        <v>345</v>
      </c>
      <c r="AQ157" s="38" t="s">
        <v>345</v>
      </c>
      <c r="AR157" s="38" t="s">
        <v>345</v>
      </c>
      <c r="AS157" s="39">
        <f>BA157+BI157+BQ157+BY157</f>
        <v>0</v>
      </c>
      <c r="AT157" s="39">
        <f>BB157+BJ157+BR157+BZ157</f>
        <v>4.4920160000000001E-2</v>
      </c>
      <c r="AU157" s="39">
        <f>BC157+BK157+BS157+CA157</f>
        <v>0</v>
      </c>
      <c r="AV157" s="39">
        <f t="shared" ref="AV157:AZ158" si="997">BD157+BL157+BT157+CB157</f>
        <v>0</v>
      </c>
      <c r="AW157" s="39">
        <f t="shared" si="997"/>
        <v>0</v>
      </c>
      <c r="AX157" s="39">
        <f t="shared" si="997"/>
        <v>0</v>
      </c>
      <c r="AY157" s="39">
        <f t="shared" si="997"/>
        <v>0</v>
      </c>
      <c r="AZ157" s="39">
        <f t="shared" si="997"/>
        <v>1</v>
      </c>
      <c r="BA157" s="39">
        <v>0</v>
      </c>
      <c r="BB157" s="39">
        <v>4.4920160000000001E-2</v>
      </c>
      <c r="BC157" s="39">
        <v>0</v>
      </c>
      <c r="BD157" s="39">
        <v>0</v>
      </c>
      <c r="BE157" s="39">
        <v>0</v>
      </c>
      <c r="BF157" s="39">
        <v>0</v>
      </c>
      <c r="BG157" s="39">
        <v>0</v>
      </c>
      <c r="BH157" s="39">
        <v>1</v>
      </c>
      <c r="BI157" s="39">
        <v>0</v>
      </c>
      <c r="BJ157" s="39">
        <v>0</v>
      </c>
      <c r="BK157" s="39">
        <v>0</v>
      </c>
      <c r="BL157" s="39">
        <v>0</v>
      </c>
      <c r="BM157" s="39">
        <v>0</v>
      </c>
      <c r="BN157" s="39">
        <v>0</v>
      </c>
      <c r="BO157" s="39">
        <v>0</v>
      </c>
      <c r="BP157" s="39">
        <v>0</v>
      </c>
      <c r="BQ157" s="39">
        <v>0</v>
      </c>
      <c r="BR157" s="39">
        <v>0</v>
      </c>
      <c r="BS157" s="39">
        <v>0</v>
      </c>
      <c r="BT157" s="39">
        <v>0</v>
      </c>
      <c r="BU157" s="39">
        <v>0</v>
      </c>
      <c r="BV157" s="39">
        <v>0</v>
      </c>
      <c r="BW157" s="39">
        <v>0</v>
      </c>
      <c r="BX157" s="39">
        <v>0</v>
      </c>
      <c r="BY157" s="39">
        <v>0</v>
      </c>
      <c r="BZ157" s="39">
        <v>0</v>
      </c>
      <c r="CA157" s="39">
        <v>0</v>
      </c>
      <c r="CB157" s="39">
        <v>0</v>
      </c>
      <c r="CC157" s="39">
        <v>0</v>
      </c>
      <c r="CD157" s="39">
        <v>0</v>
      </c>
      <c r="CE157" s="39">
        <v>0</v>
      </c>
      <c r="CF157" s="39">
        <v>0</v>
      </c>
      <c r="CG157" s="38" t="s">
        <v>345</v>
      </c>
      <c r="CH157" s="58" t="s">
        <v>345</v>
      </c>
      <c r="CI157" s="38" t="s">
        <v>345</v>
      </c>
      <c r="CJ157" s="38" t="s">
        <v>345</v>
      </c>
      <c r="CK157" s="59" t="s">
        <v>345</v>
      </c>
    </row>
    <row r="158" spans="1:89" s="82" customFormat="1" ht="54.75" customHeight="1">
      <c r="A158" s="79" t="s">
        <v>194</v>
      </c>
      <c r="B158" s="65" t="s">
        <v>328</v>
      </c>
      <c r="C158" s="92" t="s">
        <v>329</v>
      </c>
      <c r="D158" s="11">
        <v>3.27403333</v>
      </c>
      <c r="E158" s="38">
        <f t="shared" si="979"/>
        <v>0</v>
      </c>
      <c r="F158" s="38">
        <f t="shared" si="980"/>
        <v>0.62809166999999999</v>
      </c>
      <c r="G158" s="38">
        <f t="shared" si="981"/>
        <v>0</v>
      </c>
      <c r="H158" s="38">
        <f t="shared" si="982"/>
        <v>0</v>
      </c>
      <c r="I158" s="38">
        <f t="shared" si="982"/>
        <v>0</v>
      </c>
      <c r="J158" s="38">
        <f t="shared" si="983"/>
        <v>0</v>
      </c>
      <c r="K158" s="38">
        <f t="shared" si="984"/>
        <v>0</v>
      </c>
      <c r="L158" s="38">
        <f t="shared" si="985"/>
        <v>1</v>
      </c>
      <c r="M158" s="38">
        <v>0</v>
      </c>
      <c r="N158" s="38">
        <v>0</v>
      </c>
      <c r="O158" s="38">
        <v>0</v>
      </c>
      <c r="P158" s="38">
        <v>0</v>
      </c>
      <c r="Q158" s="38">
        <v>0</v>
      </c>
      <c r="R158" s="38">
        <v>0</v>
      </c>
      <c r="S158" s="38">
        <v>0</v>
      </c>
      <c r="T158" s="38">
        <v>0</v>
      </c>
      <c r="U158" s="38">
        <v>0</v>
      </c>
      <c r="V158" s="38">
        <v>0</v>
      </c>
      <c r="W158" s="38">
        <v>0</v>
      </c>
      <c r="X158" s="38">
        <v>0</v>
      </c>
      <c r="Y158" s="38">
        <v>0</v>
      </c>
      <c r="Z158" s="38">
        <v>0</v>
      </c>
      <c r="AA158" s="38">
        <v>0</v>
      </c>
      <c r="AB158" s="38">
        <v>0</v>
      </c>
      <c r="AC158" s="38">
        <v>0</v>
      </c>
      <c r="AD158" s="38">
        <v>0</v>
      </c>
      <c r="AE158" s="38">
        <v>0</v>
      </c>
      <c r="AF158" s="38">
        <v>0</v>
      </c>
      <c r="AG158" s="38">
        <v>0</v>
      </c>
      <c r="AH158" s="38">
        <v>0</v>
      </c>
      <c r="AI158" s="38">
        <v>0</v>
      </c>
      <c r="AJ158" s="38">
        <v>0</v>
      </c>
      <c r="AK158" s="90">
        <v>0</v>
      </c>
      <c r="AL158" s="90">
        <v>0.62809166999999999</v>
      </c>
      <c r="AM158" s="90">
        <v>0</v>
      </c>
      <c r="AN158" s="90">
        <v>0</v>
      </c>
      <c r="AO158" s="90">
        <v>0</v>
      </c>
      <c r="AP158" s="90">
        <v>0</v>
      </c>
      <c r="AQ158" s="90">
        <v>0</v>
      </c>
      <c r="AR158" s="90">
        <v>1</v>
      </c>
      <c r="AS158" s="39">
        <f t="shared" si="768"/>
        <v>0</v>
      </c>
      <c r="AT158" s="39">
        <f t="shared" ref="AT158" si="998">BB158+BJ158+BR158+BZ158</f>
        <v>0</v>
      </c>
      <c r="AU158" s="39">
        <f t="shared" ref="AU158" si="999">BC158+BK158+BS158+CA158</f>
        <v>0</v>
      </c>
      <c r="AV158" s="39">
        <f t="shared" si="997"/>
        <v>0</v>
      </c>
      <c r="AW158" s="39">
        <f t="shared" si="997"/>
        <v>0</v>
      </c>
      <c r="AX158" s="39">
        <f t="shared" si="997"/>
        <v>0</v>
      </c>
      <c r="AY158" s="39">
        <f t="shared" si="997"/>
        <v>0</v>
      </c>
      <c r="AZ158" s="39">
        <f t="shared" si="997"/>
        <v>0</v>
      </c>
      <c r="BA158" s="39">
        <v>0</v>
      </c>
      <c r="BB158" s="39">
        <v>0</v>
      </c>
      <c r="BC158" s="39">
        <v>0</v>
      </c>
      <c r="BD158" s="39">
        <v>0</v>
      </c>
      <c r="BE158" s="39">
        <v>0</v>
      </c>
      <c r="BF158" s="39">
        <v>0</v>
      </c>
      <c r="BG158" s="39">
        <v>0</v>
      </c>
      <c r="BH158" s="39">
        <v>0</v>
      </c>
      <c r="BI158" s="39">
        <v>0</v>
      </c>
      <c r="BJ158" s="39">
        <v>0</v>
      </c>
      <c r="BK158" s="39">
        <v>0</v>
      </c>
      <c r="BL158" s="39">
        <v>0</v>
      </c>
      <c r="BM158" s="39">
        <v>0</v>
      </c>
      <c r="BN158" s="39">
        <v>0</v>
      </c>
      <c r="BO158" s="39">
        <v>0</v>
      </c>
      <c r="BP158" s="39">
        <v>0</v>
      </c>
      <c r="BQ158" s="39">
        <v>0</v>
      </c>
      <c r="BR158" s="39">
        <v>0</v>
      </c>
      <c r="BS158" s="39">
        <v>0</v>
      </c>
      <c r="BT158" s="39">
        <v>0</v>
      </c>
      <c r="BU158" s="39">
        <v>0</v>
      </c>
      <c r="BV158" s="39">
        <v>0</v>
      </c>
      <c r="BW158" s="39">
        <v>0</v>
      </c>
      <c r="BX158" s="39">
        <v>0</v>
      </c>
      <c r="BY158" s="39">
        <v>0</v>
      </c>
      <c r="BZ158" s="39">
        <v>0</v>
      </c>
      <c r="CA158" s="39">
        <v>0</v>
      </c>
      <c r="CB158" s="39">
        <v>0</v>
      </c>
      <c r="CC158" s="39">
        <v>0</v>
      </c>
      <c r="CD158" s="39">
        <v>0</v>
      </c>
      <c r="CE158" s="39">
        <v>0</v>
      </c>
      <c r="CF158" s="39">
        <v>0</v>
      </c>
      <c r="CG158" s="38">
        <f t="shared" si="974"/>
        <v>0</v>
      </c>
      <c r="CH158" s="58" t="str">
        <f t="shared" si="975"/>
        <v>нд</v>
      </c>
      <c r="CI158" s="38">
        <f t="shared" si="993"/>
        <v>0</v>
      </c>
      <c r="CJ158" s="38" t="s">
        <v>345</v>
      </c>
      <c r="CK158" s="59" t="s">
        <v>345</v>
      </c>
    </row>
    <row r="159" spans="1:89" s="82" customFormat="1" ht="60.75" customHeight="1">
      <c r="A159" s="79" t="s">
        <v>194</v>
      </c>
      <c r="B159" s="65" t="s">
        <v>392</v>
      </c>
      <c r="C159" s="67" t="s">
        <v>393</v>
      </c>
      <c r="D159" s="11">
        <v>7.4310801700000004</v>
      </c>
      <c r="E159" s="38">
        <f t="shared" si="979"/>
        <v>0</v>
      </c>
      <c r="F159" s="38">
        <f t="shared" si="980"/>
        <v>7.4310801700000004</v>
      </c>
      <c r="G159" s="38">
        <f t="shared" si="981"/>
        <v>0</v>
      </c>
      <c r="H159" s="38">
        <f t="shared" si="982"/>
        <v>0</v>
      </c>
      <c r="I159" s="38">
        <f t="shared" si="982"/>
        <v>0</v>
      </c>
      <c r="J159" s="38">
        <f t="shared" si="983"/>
        <v>0</v>
      </c>
      <c r="K159" s="38">
        <f t="shared" si="984"/>
        <v>0</v>
      </c>
      <c r="L159" s="38">
        <f t="shared" si="985"/>
        <v>1</v>
      </c>
      <c r="M159" s="38">
        <v>0</v>
      </c>
      <c r="N159" s="38">
        <v>0</v>
      </c>
      <c r="O159" s="38">
        <v>0</v>
      </c>
      <c r="P159" s="38">
        <v>0</v>
      </c>
      <c r="Q159" s="38">
        <v>0</v>
      </c>
      <c r="R159" s="38">
        <v>0</v>
      </c>
      <c r="S159" s="38">
        <v>0</v>
      </c>
      <c r="T159" s="38">
        <v>0</v>
      </c>
      <c r="U159" s="38">
        <v>0</v>
      </c>
      <c r="V159" s="38">
        <v>0</v>
      </c>
      <c r="W159" s="38">
        <v>0</v>
      </c>
      <c r="X159" s="38">
        <v>0</v>
      </c>
      <c r="Y159" s="38">
        <v>0</v>
      </c>
      <c r="Z159" s="38">
        <v>0</v>
      </c>
      <c r="AA159" s="38">
        <v>0</v>
      </c>
      <c r="AB159" s="38">
        <v>0</v>
      </c>
      <c r="AC159" s="38">
        <v>0</v>
      </c>
      <c r="AD159" s="38">
        <v>0</v>
      </c>
      <c r="AE159" s="38">
        <v>0</v>
      </c>
      <c r="AF159" s="38">
        <v>0</v>
      </c>
      <c r="AG159" s="38">
        <v>0</v>
      </c>
      <c r="AH159" s="38">
        <v>0</v>
      </c>
      <c r="AI159" s="38">
        <v>0</v>
      </c>
      <c r="AJ159" s="38">
        <v>0</v>
      </c>
      <c r="AK159" s="90">
        <v>0</v>
      </c>
      <c r="AL159" s="90">
        <v>7.4310801700000004</v>
      </c>
      <c r="AM159" s="90">
        <v>0</v>
      </c>
      <c r="AN159" s="90">
        <v>0</v>
      </c>
      <c r="AO159" s="90">
        <v>0</v>
      </c>
      <c r="AP159" s="90">
        <v>0</v>
      </c>
      <c r="AQ159" s="90">
        <v>0</v>
      </c>
      <c r="AR159" s="90">
        <v>1</v>
      </c>
      <c r="AS159" s="39">
        <f t="shared" ref="AS159:AS169" si="1000">BA159+BI159+BQ159+BY159</f>
        <v>0</v>
      </c>
      <c r="AT159" s="39">
        <f t="shared" ref="AT159:AT169" si="1001">BB159+BJ159+BR159+BZ159</f>
        <v>0</v>
      </c>
      <c r="AU159" s="39">
        <f t="shared" ref="AU159:AU169" si="1002">BC159+BK159+BS159+CA159</f>
        <v>0</v>
      </c>
      <c r="AV159" s="39">
        <f t="shared" ref="AV159:AV169" si="1003">BD159+BL159+BT159+CB159</f>
        <v>0</v>
      </c>
      <c r="AW159" s="39">
        <f t="shared" ref="AW159:AW169" si="1004">BE159+BM159+BU159+CC159</f>
        <v>0</v>
      </c>
      <c r="AX159" s="39">
        <f t="shared" ref="AX159:AX169" si="1005">BF159+BN159+BV159+CD159</f>
        <v>0</v>
      </c>
      <c r="AY159" s="39">
        <f t="shared" ref="AY159:AY169" si="1006">BG159+BO159+BW159+CE159</f>
        <v>0</v>
      </c>
      <c r="AZ159" s="39">
        <f t="shared" ref="AZ159:AZ169" si="1007">BH159+BP159+BX159+CF159</f>
        <v>0</v>
      </c>
      <c r="BA159" s="39">
        <v>0</v>
      </c>
      <c r="BB159" s="39">
        <v>0</v>
      </c>
      <c r="BC159" s="39">
        <v>0</v>
      </c>
      <c r="BD159" s="39">
        <v>0</v>
      </c>
      <c r="BE159" s="39">
        <v>0</v>
      </c>
      <c r="BF159" s="39">
        <v>0</v>
      </c>
      <c r="BG159" s="39">
        <v>0</v>
      </c>
      <c r="BH159" s="39">
        <v>0</v>
      </c>
      <c r="BI159" s="39">
        <v>0</v>
      </c>
      <c r="BJ159" s="39">
        <v>0</v>
      </c>
      <c r="BK159" s="39">
        <v>0</v>
      </c>
      <c r="BL159" s="39">
        <v>0</v>
      </c>
      <c r="BM159" s="39">
        <v>0</v>
      </c>
      <c r="BN159" s="39">
        <v>0</v>
      </c>
      <c r="BO159" s="39">
        <v>0</v>
      </c>
      <c r="BP159" s="39">
        <v>0</v>
      </c>
      <c r="BQ159" s="39">
        <v>0</v>
      </c>
      <c r="BR159" s="39">
        <v>0</v>
      </c>
      <c r="BS159" s="39">
        <v>0</v>
      </c>
      <c r="BT159" s="39">
        <v>0</v>
      </c>
      <c r="BU159" s="39">
        <v>0</v>
      </c>
      <c r="BV159" s="39">
        <v>0</v>
      </c>
      <c r="BW159" s="39">
        <v>0</v>
      </c>
      <c r="BX159" s="39">
        <v>0</v>
      </c>
      <c r="BY159" s="39">
        <v>0</v>
      </c>
      <c r="BZ159" s="39">
        <v>0</v>
      </c>
      <c r="CA159" s="39">
        <v>0</v>
      </c>
      <c r="CB159" s="39">
        <v>0</v>
      </c>
      <c r="CC159" s="39">
        <v>0</v>
      </c>
      <c r="CD159" s="39">
        <v>0</v>
      </c>
      <c r="CE159" s="39">
        <v>0</v>
      </c>
      <c r="CF159" s="39">
        <v>0</v>
      </c>
      <c r="CG159" s="38">
        <f t="shared" si="974"/>
        <v>0</v>
      </c>
      <c r="CH159" s="58" t="str">
        <f t="shared" si="975"/>
        <v>нд</v>
      </c>
      <c r="CI159" s="38">
        <f t="shared" si="993"/>
        <v>0</v>
      </c>
      <c r="CJ159" s="38" t="s">
        <v>345</v>
      </c>
      <c r="CK159" s="59" t="s">
        <v>345</v>
      </c>
    </row>
    <row r="160" spans="1:89" s="82" customFormat="1" ht="69.75" customHeight="1">
      <c r="A160" s="78" t="s">
        <v>239</v>
      </c>
      <c r="B160" s="99" t="s">
        <v>394</v>
      </c>
      <c r="C160" s="92" t="s">
        <v>395</v>
      </c>
      <c r="D160" s="11">
        <v>5.2196558900000003</v>
      </c>
      <c r="E160" s="38">
        <f t="shared" si="979"/>
        <v>0</v>
      </c>
      <c r="F160" s="38">
        <f t="shared" si="980"/>
        <v>5.2196558900000003</v>
      </c>
      <c r="G160" s="38">
        <f t="shared" si="981"/>
        <v>0</v>
      </c>
      <c r="H160" s="38">
        <f t="shared" si="982"/>
        <v>0</v>
      </c>
      <c r="I160" s="38">
        <f t="shared" si="982"/>
        <v>0</v>
      </c>
      <c r="J160" s="38">
        <f t="shared" si="983"/>
        <v>0</v>
      </c>
      <c r="K160" s="38">
        <f t="shared" si="984"/>
        <v>0</v>
      </c>
      <c r="L160" s="38">
        <f t="shared" si="985"/>
        <v>1</v>
      </c>
      <c r="M160" s="38">
        <v>0</v>
      </c>
      <c r="N160" s="38">
        <v>0</v>
      </c>
      <c r="O160" s="38">
        <v>0</v>
      </c>
      <c r="P160" s="38">
        <v>0</v>
      </c>
      <c r="Q160" s="38">
        <v>0</v>
      </c>
      <c r="R160" s="38">
        <v>0</v>
      </c>
      <c r="S160" s="38">
        <v>0</v>
      </c>
      <c r="T160" s="38">
        <v>0</v>
      </c>
      <c r="U160" s="38">
        <v>0</v>
      </c>
      <c r="V160" s="38">
        <v>0</v>
      </c>
      <c r="W160" s="38">
        <v>0</v>
      </c>
      <c r="X160" s="38">
        <v>0</v>
      </c>
      <c r="Y160" s="38">
        <v>0</v>
      </c>
      <c r="Z160" s="38">
        <v>0</v>
      </c>
      <c r="AA160" s="38">
        <v>0</v>
      </c>
      <c r="AB160" s="38">
        <v>0</v>
      </c>
      <c r="AC160" s="38">
        <v>0</v>
      </c>
      <c r="AD160" s="38">
        <v>0</v>
      </c>
      <c r="AE160" s="38">
        <v>0</v>
      </c>
      <c r="AF160" s="38">
        <v>0</v>
      </c>
      <c r="AG160" s="38">
        <v>0</v>
      </c>
      <c r="AH160" s="38">
        <v>0</v>
      </c>
      <c r="AI160" s="38">
        <v>0</v>
      </c>
      <c r="AJ160" s="38">
        <v>0</v>
      </c>
      <c r="AK160" s="90">
        <v>0</v>
      </c>
      <c r="AL160" s="90">
        <v>5.2196558900000003</v>
      </c>
      <c r="AM160" s="90">
        <v>0</v>
      </c>
      <c r="AN160" s="90">
        <v>0</v>
      </c>
      <c r="AO160" s="90">
        <v>0</v>
      </c>
      <c r="AP160" s="90">
        <v>0</v>
      </c>
      <c r="AQ160" s="90">
        <v>0</v>
      </c>
      <c r="AR160" s="90">
        <v>1</v>
      </c>
      <c r="AS160" s="39">
        <f t="shared" si="1000"/>
        <v>0</v>
      </c>
      <c r="AT160" s="39">
        <f t="shared" si="1001"/>
        <v>0</v>
      </c>
      <c r="AU160" s="39">
        <f t="shared" si="1002"/>
        <v>0</v>
      </c>
      <c r="AV160" s="39">
        <f t="shared" si="1003"/>
        <v>0</v>
      </c>
      <c r="AW160" s="39">
        <f t="shared" si="1004"/>
        <v>0</v>
      </c>
      <c r="AX160" s="39">
        <f t="shared" si="1005"/>
        <v>0</v>
      </c>
      <c r="AY160" s="39">
        <f t="shared" si="1006"/>
        <v>0</v>
      </c>
      <c r="AZ160" s="39">
        <f t="shared" si="1007"/>
        <v>0</v>
      </c>
      <c r="BA160" s="39">
        <v>0</v>
      </c>
      <c r="BB160" s="39">
        <v>0</v>
      </c>
      <c r="BC160" s="39">
        <v>0</v>
      </c>
      <c r="BD160" s="39">
        <v>0</v>
      </c>
      <c r="BE160" s="39">
        <v>0</v>
      </c>
      <c r="BF160" s="39">
        <v>0</v>
      </c>
      <c r="BG160" s="39">
        <v>0</v>
      </c>
      <c r="BH160" s="39">
        <v>0</v>
      </c>
      <c r="BI160" s="39">
        <v>0</v>
      </c>
      <c r="BJ160" s="39">
        <v>0</v>
      </c>
      <c r="BK160" s="39">
        <v>0</v>
      </c>
      <c r="BL160" s="39">
        <v>0</v>
      </c>
      <c r="BM160" s="39">
        <v>0</v>
      </c>
      <c r="BN160" s="39">
        <v>0</v>
      </c>
      <c r="BO160" s="39">
        <v>0</v>
      </c>
      <c r="BP160" s="39">
        <v>0</v>
      </c>
      <c r="BQ160" s="39">
        <v>0</v>
      </c>
      <c r="BR160" s="39">
        <v>0</v>
      </c>
      <c r="BS160" s="39">
        <v>0</v>
      </c>
      <c r="BT160" s="39">
        <v>0</v>
      </c>
      <c r="BU160" s="39">
        <v>0</v>
      </c>
      <c r="BV160" s="39">
        <v>0</v>
      </c>
      <c r="BW160" s="39">
        <v>0</v>
      </c>
      <c r="BX160" s="39">
        <v>0</v>
      </c>
      <c r="BY160" s="39">
        <v>0</v>
      </c>
      <c r="BZ160" s="39">
        <v>0</v>
      </c>
      <c r="CA160" s="39">
        <v>0</v>
      </c>
      <c r="CB160" s="39">
        <v>0</v>
      </c>
      <c r="CC160" s="39">
        <v>0</v>
      </c>
      <c r="CD160" s="39">
        <v>0</v>
      </c>
      <c r="CE160" s="39">
        <v>0</v>
      </c>
      <c r="CF160" s="39">
        <v>0</v>
      </c>
      <c r="CG160" s="38">
        <f t="shared" si="974"/>
        <v>0</v>
      </c>
      <c r="CH160" s="58" t="str">
        <f t="shared" si="975"/>
        <v>нд</v>
      </c>
      <c r="CI160" s="38">
        <f t="shared" si="993"/>
        <v>0</v>
      </c>
      <c r="CJ160" s="38" t="s">
        <v>345</v>
      </c>
      <c r="CK160" s="59" t="s">
        <v>345</v>
      </c>
    </row>
    <row r="161" spans="1:89" s="82" customFormat="1" ht="47.25">
      <c r="A161" s="78" t="s">
        <v>239</v>
      </c>
      <c r="B161" s="65" t="s">
        <v>396</v>
      </c>
      <c r="C161" s="92" t="s">
        <v>397</v>
      </c>
      <c r="D161" s="11">
        <v>0.71030852</v>
      </c>
      <c r="E161" s="38">
        <f t="shared" si="979"/>
        <v>0</v>
      </c>
      <c r="F161" s="38">
        <f t="shared" si="980"/>
        <v>0.71030852</v>
      </c>
      <c r="G161" s="38">
        <f t="shared" si="981"/>
        <v>0</v>
      </c>
      <c r="H161" s="38">
        <f t="shared" si="982"/>
        <v>0</v>
      </c>
      <c r="I161" s="38">
        <f t="shared" si="982"/>
        <v>0</v>
      </c>
      <c r="J161" s="38">
        <f t="shared" si="983"/>
        <v>0</v>
      </c>
      <c r="K161" s="38">
        <f t="shared" si="984"/>
        <v>0</v>
      </c>
      <c r="L161" s="38">
        <f t="shared" si="985"/>
        <v>1</v>
      </c>
      <c r="M161" s="38">
        <v>0</v>
      </c>
      <c r="N161" s="38">
        <v>0</v>
      </c>
      <c r="O161" s="38">
        <v>0</v>
      </c>
      <c r="P161" s="38">
        <v>0</v>
      </c>
      <c r="Q161" s="38">
        <v>0</v>
      </c>
      <c r="R161" s="38">
        <v>0</v>
      </c>
      <c r="S161" s="38">
        <v>0</v>
      </c>
      <c r="T161" s="38">
        <v>0</v>
      </c>
      <c r="U161" s="38">
        <v>0</v>
      </c>
      <c r="V161" s="38">
        <v>0</v>
      </c>
      <c r="W161" s="38">
        <v>0</v>
      </c>
      <c r="X161" s="38">
        <v>0</v>
      </c>
      <c r="Y161" s="38">
        <v>0</v>
      </c>
      <c r="Z161" s="38">
        <v>0</v>
      </c>
      <c r="AA161" s="38">
        <v>0</v>
      </c>
      <c r="AB161" s="38">
        <v>0</v>
      </c>
      <c r="AC161" s="38">
        <v>0</v>
      </c>
      <c r="AD161" s="38">
        <v>0</v>
      </c>
      <c r="AE161" s="38">
        <v>0</v>
      </c>
      <c r="AF161" s="38">
        <v>0</v>
      </c>
      <c r="AG161" s="38">
        <v>0</v>
      </c>
      <c r="AH161" s="38">
        <v>0</v>
      </c>
      <c r="AI161" s="38">
        <v>0</v>
      </c>
      <c r="AJ161" s="38">
        <v>0</v>
      </c>
      <c r="AK161" s="90">
        <v>0</v>
      </c>
      <c r="AL161" s="90">
        <v>0.71030852</v>
      </c>
      <c r="AM161" s="90">
        <v>0</v>
      </c>
      <c r="AN161" s="90">
        <v>0</v>
      </c>
      <c r="AO161" s="90">
        <v>0</v>
      </c>
      <c r="AP161" s="90">
        <v>0</v>
      </c>
      <c r="AQ161" s="90">
        <v>0</v>
      </c>
      <c r="AR161" s="90">
        <v>1</v>
      </c>
      <c r="AS161" s="39">
        <f t="shared" si="1000"/>
        <v>0</v>
      </c>
      <c r="AT161" s="39">
        <f t="shared" si="1001"/>
        <v>0</v>
      </c>
      <c r="AU161" s="39">
        <f t="shared" si="1002"/>
        <v>0</v>
      </c>
      <c r="AV161" s="39">
        <f t="shared" si="1003"/>
        <v>0</v>
      </c>
      <c r="AW161" s="39">
        <f t="shared" si="1004"/>
        <v>0</v>
      </c>
      <c r="AX161" s="39">
        <f t="shared" si="1005"/>
        <v>0</v>
      </c>
      <c r="AY161" s="39">
        <f t="shared" si="1006"/>
        <v>0</v>
      </c>
      <c r="AZ161" s="39">
        <f t="shared" si="1007"/>
        <v>0</v>
      </c>
      <c r="BA161" s="39">
        <v>0</v>
      </c>
      <c r="BB161" s="39">
        <v>0</v>
      </c>
      <c r="BC161" s="39">
        <v>0</v>
      </c>
      <c r="BD161" s="39">
        <v>0</v>
      </c>
      <c r="BE161" s="39">
        <v>0</v>
      </c>
      <c r="BF161" s="39">
        <v>0</v>
      </c>
      <c r="BG161" s="39">
        <v>0</v>
      </c>
      <c r="BH161" s="39">
        <v>0</v>
      </c>
      <c r="BI161" s="39">
        <v>0</v>
      </c>
      <c r="BJ161" s="39">
        <v>0</v>
      </c>
      <c r="BK161" s="39">
        <v>0</v>
      </c>
      <c r="BL161" s="39">
        <v>0</v>
      </c>
      <c r="BM161" s="39">
        <v>0</v>
      </c>
      <c r="BN161" s="39">
        <v>0</v>
      </c>
      <c r="BO161" s="39">
        <v>0</v>
      </c>
      <c r="BP161" s="39">
        <v>0</v>
      </c>
      <c r="BQ161" s="39">
        <v>0</v>
      </c>
      <c r="BR161" s="39">
        <v>0</v>
      </c>
      <c r="BS161" s="39">
        <v>0</v>
      </c>
      <c r="BT161" s="39">
        <v>0</v>
      </c>
      <c r="BU161" s="39">
        <v>0</v>
      </c>
      <c r="BV161" s="39">
        <v>0</v>
      </c>
      <c r="BW161" s="39">
        <v>0</v>
      </c>
      <c r="BX161" s="39">
        <v>0</v>
      </c>
      <c r="BY161" s="39">
        <v>0</v>
      </c>
      <c r="BZ161" s="39">
        <v>0</v>
      </c>
      <c r="CA161" s="39">
        <v>0</v>
      </c>
      <c r="CB161" s="39">
        <v>0</v>
      </c>
      <c r="CC161" s="39">
        <v>0</v>
      </c>
      <c r="CD161" s="39">
        <v>0</v>
      </c>
      <c r="CE161" s="39">
        <v>0</v>
      </c>
      <c r="CF161" s="39">
        <v>0</v>
      </c>
      <c r="CG161" s="38">
        <f t="shared" si="974"/>
        <v>0</v>
      </c>
      <c r="CH161" s="58" t="str">
        <f t="shared" si="975"/>
        <v>нд</v>
      </c>
      <c r="CI161" s="38">
        <f t="shared" si="993"/>
        <v>0</v>
      </c>
      <c r="CJ161" s="38" t="s">
        <v>345</v>
      </c>
      <c r="CK161" s="59" t="s">
        <v>345</v>
      </c>
    </row>
    <row r="162" spans="1:89" s="82" customFormat="1" ht="54" customHeight="1">
      <c r="A162" s="78" t="s">
        <v>239</v>
      </c>
      <c r="B162" s="65" t="s">
        <v>398</v>
      </c>
      <c r="C162" s="92" t="s">
        <v>399</v>
      </c>
      <c r="D162" s="11">
        <v>0.62669366999999998</v>
      </c>
      <c r="E162" s="38">
        <f t="shared" si="979"/>
        <v>0</v>
      </c>
      <c r="F162" s="38">
        <f t="shared" si="980"/>
        <v>0.62669366999999998</v>
      </c>
      <c r="G162" s="38">
        <f t="shared" si="981"/>
        <v>0</v>
      </c>
      <c r="H162" s="38">
        <f t="shared" si="982"/>
        <v>0</v>
      </c>
      <c r="I162" s="38">
        <f t="shared" si="982"/>
        <v>0</v>
      </c>
      <c r="J162" s="38">
        <f t="shared" si="983"/>
        <v>0</v>
      </c>
      <c r="K162" s="38">
        <f t="shared" si="984"/>
        <v>0</v>
      </c>
      <c r="L162" s="38">
        <f t="shared" si="985"/>
        <v>1</v>
      </c>
      <c r="M162" s="38">
        <v>0</v>
      </c>
      <c r="N162" s="38">
        <v>0</v>
      </c>
      <c r="O162" s="38">
        <v>0</v>
      </c>
      <c r="P162" s="38">
        <v>0</v>
      </c>
      <c r="Q162" s="38">
        <v>0</v>
      </c>
      <c r="R162" s="38">
        <v>0</v>
      </c>
      <c r="S162" s="38">
        <v>0</v>
      </c>
      <c r="T162" s="38">
        <v>0</v>
      </c>
      <c r="U162" s="38">
        <v>0</v>
      </c>
      <c r="V162" s="38">
        <v>0</v>
      </c>
      <c r="W162" s="38">
        <v>0</v>
      </c>
      <c r="X162" s="38">
        <v>0</v>
      </c>
      <c r="Y162" s="38">
        <v>0</v>
      </c>
      <c r="Z162" s="38">
        <v>0</v>
      </c>
      <c r="AA162" s="38">
        <v>0</v>
      </c>
      <c r="AB162" s="38">
        <v>0</v>
      </c>
      <c r="AC162" s="38">
        <v>0</v>
      </c>
      <c r="AD162" s="38">
        <v>0</v>
      </c>
      <c r="AE162" s="38">
        <v>0</v>
      </c>
      <c r="AF162" s="38">
        <v>0</v>
      </c>
      <c r="AG162" s="38">
        <v>0</v>
      </c>
      <c r="AH162" s="38">
        <v>0</v>
      </c>
      <c r="AI162" s="38">
        <v>0</v>
      </c>
      <c r="AJ162" s="38">
        <v>0</v>
      </c>
      <c r="AK162" s="90">
        <v>0</v>
      </c>
      <c r="AL162" s="90">
        <v>0.62669366999999998</v>
      </c>
      <c r="AM162" s="90">
        <v>0</v>
      </c>
      <c r="AN162" s="90">
        <v>0</v>
      </c>
      <c r="AO162" s="90">
        <v>0</v>
      </c>
      <c r="AP162" s="90">
        <v>0</v>
      </c>
      <c r="AQ162" s="90">
        <v>0</v>
      </c>
      <c r="AR162" s="90">
        <v>1</v>
      </c>
      <c r="AS162" s="39">
        <f t="shared" si="1000"/>
        <v>0</v>
      </c>
      <c r="AT162" s="39">
        <f t="shared" si="1001"/>
        <v>0</v>
      </c>
      <c r="AU162" s="39">
        <f t="shared" si="1002"/>
        <v>0</v>
      </c>
      <c r="AV162" s="39">
        <f t="shared" si="1003"/>
        <v>0</v>
      </c>
      <c r="AW162" s="39">
        <f t="shared" si="1004"/>
        <v>0</v>
      </c>
      <c r="AX162" s="39">
        <f t="shared" si="1005"/>
        <v>0</v>
      </c>
      <c r="AY162" s="39">
        <f t="shared" si="1006"/>
        <v>0</v>
      </c>
      <c r="AZ162" s="39">
        <f t="shared" si="1007"/>
        <v>0</v>
      </c>
      <c r="BA162" s="39">
        <v>0</v>
      </c>
      <c r="BB162" s="39">
        <v>0</v>
      </c>
      <c r="BC162" s="39">
        <v>0</v>
      </c>
      <c r="BD162" s="39">
        <v>0</v>
      </c>
      <c r="BE162" s="39">
        <v>0</v>
      </c>
      <c r="BF162" s="39">
        <v>0</v>
      </c>
      <c r="BG162" s="39">
        <v>0</v>
      </c>
      <c r="BH162" s="39">
        <v>0</v>
      </c>
      <c r="BI162" s="39">
        <v>0</v>
      </c>
      <c r="BJ162" s="39">
        <v>0</v>
      </c>
      <c r="BK162" s="39">
        <v>0</v>
      </c>
      <c r="BL162" s="39">
        <v>0</v>
      </c>
      <c r="BM162" s="39">
        <v>0</v>
      </c>
      <c r="BN162" s="39">
        <v>0</v>
      </c>
      <c r="BO162" s="39">
        <v>0</v>
      </c>
      <c r="BP162" s="39">
        <v>0</v>
      </c>
      <c r="BQ162" s="39">
        <v>0</v>
      </c>
      <c r="BR162" s="39">
        <v>0</v>
      </c>
      <c r="BS162" s="39">
        <v>0</v>
      </c>
      <c r="BT162" s="39">
        <v>0</v>
      </c>
      <c r="BU162" s="39">
        <v>0</v>
      </c>
      <c r="BV162" s="39">
        <v>0</v>
      </c>
      <c r="BW162" s="39">
        <v>0</v>
      </c>
      <c r="BX162" s="39">
        <v>0</v>
      </c>
      <c r="BY162" s="39">
        <v>0</v>
      </c>
      <c r="BZ162" s="39">
        <v>0</v>
      </c>
      <c r="CA162" s="39">
        <v>0</v>
      </c>
      <c r="CB162" s="39">
        <v>0</v>
      </c>
      <c r="CC162" s="39">
        <v>0</v>
      </c>
      <c r="CD162" s="39">
        <v>0</v>
      </c>
      <c r="CE162" s="39">
        <v>0</v>
      </c>
      <c r="CF162" s="39">
        <v>0</v>
      </c>
      <c r="CG162" s="38">
        <f t="shared" si="974"/>
        <v>0</v>
      </c>
      <c r="CH162" s="58" t="str">
        <f t="shared" si="975"/>
        <v>нд</v>
      </c>
      <c r="CI162" s="38">
        <f t="shared" si="993"/>
        <v>0</v>
      </c>
      <c r="CJ162" s="38" t="s">
        <v>345</v>
      </c>
      <c r="CK162" s="59" t="s">
        <v>345</v>
      </c>
    </row>
    <row r="163" spans="1:89" s="82" customFormat="1" ht="45" customHeight="1">
      <c r="A163" s="78" t="s">
        <v>239</v>
      </c>
      <c r="B163" s="65" t="s">
        <v>343</v>
      </c>
      <c r="C163" s="92" t="s">
        <v>344</v>
      </c>
      <c r="D163" s="11">
        <v>0.19919906000000001</v>
      </c>
      <c r="E163" s="38">
        <f t="shared" si="979"/>
        <v>0</v>
      </c>
      <c r="F163" s="38">
        <f t="shared" si="980"/>
        <v>0.19919906000000001</v>
      </c>
      <c r="G163" s="38">
        <f t="shared" si="981"/>
        <v>0</v>
      </c>
      <c r="H163" s="38">
        <f t="shared" si="982"/>
        <v>0</v>
      </c>
      <c r="I163" s="38">
        <f t="shared" si="982"/>
        <v>0</v>
      </c>
      <c r="J163" s="38">
        <f t="shared" si="983"/>
        <v>0</v>
      </c>
      <c r="K163" s="38">
        <f t="shared" si="984"/>
        <v>0</v>
      </c>
      <c r="L163" s="38">
        <f t="shared" si="985"/>
        <v>1</v>
      </c>
      <c r="M163" s="38">
        <v>0</v>
      </c>
      <c r="N163" s="38">
        <v>0</v>
      </c>
      <c r="O163" s="38">
        <v>0</v>
      </c>
      <c r="P163" s="38">
        <v>0</v>
      </c>
      <c r="Q163" s="38">
        <v>0</v>
      </c>
      <c r="R163" s="38">
        <v>0</v>
      </c>
      <c r="S163" s="38">
        <v>0</v>
      </c>
      <c r="T163" s="38">
        <v>0</v>
      </c>
      <c r="U163" s="38">
        <v>0</v>
      </c>
      <c r="V163" s="38">
        <v>0</v>
      </c>
      <c r="W163" s="38">
        <v>0</v>
      </c>
      <c r="X163" s="38">
        <v>0</v>
      </c>
      <c r="Y163" s="38">
        <v>0</v>
      </c>
      <c r="Z163" s="38">
        <v>0</v>
      </c>
      <c r="AA163" s="38">
        <v>0</v>
      </c>
      <c r="AB163" s="38">
        <v>0</v>
      </c>
      <c r="AC163" s="38">
        <v>0</v>
      </c>
      <c r="AD163" s="38">
        <v>0</v>
      </c>
      <c r="AE163" s="38">
        <v>0</v>
      </c>
      <c r="AF163" s="38">
        <v>0</v>
      </c>
      <c r="AG163" s="38">
        <v>0</v>
      </c>
      <c r="AH163" s="38">
        <v>0</v>
      </c>
      <c r="AI163" s="38">
        <v>0</v>
      </c>
      <c r="AJ163" s="38">
        <v>0</v>
      </c>
      <c r="AK163" s="90">
        <v>0</v>
      </c>
      <c r="AL163" s="90">
        <v>0.19919906000000001</v>
      </c>
      <c r="AM163" s="90">
        <v>0</v>
      </c>
      <c r="AN163" s="90">
        <v>0</v>
      </c>
      <c r="AO163" s="90">
        <v>0</v>
      </c>
      <c r="AP163" s="90">
        <v>0</v>
      </c>
      <c r="AQ163" s="90">
        <v>0</v>
      </c>
      <c r="AR163" s="90">
        <v>1</v>
      </c>
      <c r="AS163" s="39">
        <f t="shared" si="1000"/>
        <v>0</v>
      </c>
      <c r="AT163" s="39">
        <f t="shared" si="1001"/>
        <v>0</v>
      </c>
      <c r="AU163" s="39">
        <f t="shared" si="1002"/>
        <v>0</v>
      </c>
      <c r="AV163" s="39">
        <f t="shared" si="1003"/>
        <v>0</v>
      </c>
      <c r="AW163" s="39">
        <f t="shared" si="1004"/>
        <v>0</v>
      </c>
      <c r="AX163" s="39">
        <f t="shared" si="1005"/>
        <v>0</v>
      </c>
      <c r="AY163" s="39">
        <f t="shared" si="1006"/>
        <v>0</v>
      </c>
      <c r="AZ163" s="39">
        <f t="shared" si="1007"/>
        <v>0</v>
      </c>
      <c r="BA163" s="39">
        <v>0</v>
      </c>
      <c r="BB163" s="39">
        <v>0</v>
      </c>
      <c r="BC163" s="39">
        <v>0</v>
      </c>
      <c r="BD163" s="39">
        <v>0</v>
      </c>
      <c r="BE163" s="39">
        <v>0</v>
      </c>
      <c r="BF163" s="39">
        <v>0</v>
      </c>
      <c r="BG163" s="39">
        <v>0</v>
      </c>
      <c r="BH163" s="39">
        <v>0</v>
      </c>
      <c r="BI163" s="39">
        <v>0</v>
      </c>
      <c r="BJ163" s="39">
        <v>0</v>
      </c>
      <c r="BK163" s="39">
        <v>0</v>
      </c>
      <c r="BL163" s="39">
        <v>0</v>
      </c>
      <c r="BM163" s="39">
        <v>0</v>
      </c>
      <c r="BN163" s="39">
        <v>0</v>
      </c>
      <c r="BO163" s="39">
        <v>0</v>
      </c>
      <c r="BP163" s="39">
        <v>0</v>
      </c>
      <c r="BQ163" s="39">
        <v>0</v>
      </c>
      <c r="BR163" s="39">
        <v>0</v>
      </c>
      <c r="BS163" s="39">
        <v>0</v>
      </c>
      <c r="BT163" s="39">
        <v>0</v>
      </c>
      <c r="BU163" s="39">
        <v>0</v>
      </c>
      <c r="BV163" s="39">
        <v>0</v>
      </c>
      <c r="BW163" s="39">
        <v>0</v>
      </c>
      <c r="BX163" s="39">
        <v>0</v>
      </c>
      <c r="BY163" s="39">
        <v>0</v>
      </c>
      <c r="BZ163" s="39">
        <v>0</v>
      </c>
      <c r="CA163" s="39">
        <v>0</v>
      </c>
      <c r="CB163" s="39">
        <v>0</v>
      </c>
      <c r="CC163" s="39">
        <v>0</v>
      </c>
      <c r="CD163" s="39">
        <v>0</v>
      </c>
      <c r="CE163" s="39">
        <v>0</v>
      </c>
      <c r="CF163" s="39">
        <v>0</v>
      </c>
      <c r="CG163" s="38">
        <f t="shared" si="974"/>
        <v>0</v>
      </c>
      <c r="CH163" s="58" t="str">
        <f t="shared" si="975"/>
        <v>нд</v>
      </c>
      <c r="CI163" s="38">
        <f t="shared" si="993"/>
        <v>0</v>
      </c>
      <c r="CJ163" s="38" t="s">
        <v>345</v>
      </c>
      <c r="CK163" s="59" t="s">
        <v>345</v>
      </c>
    </row>
    <row r="164" spans="1:89" s="82" customFormat="1" ht="42.75" customHeight="1">
      <c r="A164" s="79" t="s">
        <v>194</v>
      </c>
      <c r="B164" s="65" t="s">
        <v>400</v>
      </c>
      <c r="C164" s="16" t="s">
        <v>401</v>
      </c>
      <c r="D164" s="11">
        <v>7.9455810000000002E-2</v>
      </c>
      <c r="E164" s="38">
        <f t="shared" si="979"/>
        <v>0</v>
      </c>
      <c r="F164" s="38">
        <f t="shared" si="980"/>
        <v>7.9455810000000002E-2</v>
      </c>
      <c r="G164" s="38">
        <f t="shared" si="981"/>
        <v>0</v>
      </c>
      <c r="H164" s="38">
        <f t="shared" si="982"/>
        <v>0</v>
      </c>
      <c r="I164" s="38">
        <f t="shared" si="982"/>
        <v>0</v>
      </c>
      <c r="J164" s="38">
        <f t="shared" si="983"/>
        <v>0</v>
      </c>
      <c r="K164" s="38">
        <f t="shared" si="984"/>
        <v>0</v>
      </c>
      <c r="L164" s="38">
        <f t="shared" si="985"/>
        <v>1</v>
      </c>
      <c r="M164" s="38">
        <v>0</v>
      </c>
      <c r="N164" s="38">
        <v>0</v>
      </c>
      <c r="O164" s="38">
        <v>0</v>
      </c>
      <c r="P164" s="38">
        <v>0</v>
      </c>
      <c r="Q164" s="38">
        <v>0</v>
      </c>
      <c r="R164" s="38">
        <v>0</v>
      </c>
      <c r="S164" s="38">
        <v>0</v>
      </c>
      <c r="T164" s="38">
        <v>0</v>
      </c>
      <c r="U164" s="38">
        <v>0</v>
      </c>
      <c r="V164" s="38">
        <v>0</v>
      </c>
      <c r="W164" s="38">
        <v>0</v>
      </c>
      <c r="X164" s="38">
        <v>0</v>
      </c>
      <c r="Y164" s="38">
        <v>0</v>
      </c>
      <c r="Z164" s="38">
        <v>0</v>
      </c>
      <c r="AA164" s="38">
        <v>0</v>
      </c>
      <c r="AB164" s="38">
        <v>0</v>
      </c>
      <c r="AC164" s="38">
        <v>0</v>
      </c>
      <c r="AD164" s="38">
        <v>0</v>
      </c>
      <c r="AE164" s="38">
        <v>0</v>
      </c>
      <c r="AF164" s="38">
        <v>0</v>
      </c>
      <c r="AG164" s="38">
        <v>0</v>
      </c>
      <c r="AH164" s="38">
        <v>0</v>
      </c>
      <c r="AI164" s="38">
        <v>0</v>
      </c>
      <c r="AJ164" s="38">
        <v>0</v>
      </c>
      <c r="AK164" s="90">
        <v>0</v>
      </c>
      <c r="AL164" s="90">
        <v>7.9455810000000002E-2</v>
      </c>
      <c r="AM164" s="90">
        <v>0</v>
      </c>
      <c r="AN164" s="90">
        <v>0</v>
      </c>
      <c r="AO164" s="90">
        <v>0</v>
      </c>
      <c r="AP164" s="90">
        <v>0</v>
      </c>
      <c r="AQ164" s="90">
        <v>0</v>
      </c>
      <c r="AR164" s="90">
        <v>1</v>
      </c>
      <c r="AS164" s="39">
        <f t="shared" si="1000"/>
        <v>0</v>
      </c>
      <c r="AT164" s="39">
        <f t="shared" si="1001"/>
        <v>0</v>
      </c>
      <c r="AU164" s="39">
        <f t="shared" si="1002"/>
        <v>0</v>
      </c>
      <c r="AV164" s="39">
        <f t="shared" si="1003"/>
        <v>0</v>
      </c>
      <c r="AW164" s="39">
        <f t="shared" si="1004"/>
        <v>0</v>
      </c>
      <c r="AX164" s="39">
        <f t="shared" si="1005"/>
        <v>0</v>
      </c>
      <c r="AY164" s="39">
        <f t="shared" si="1006"/>
        <v>0</v>
      </c>
      <c r="AZ164" s="39">
        <f t="shared" si="1007"/>
        <v>0</v>
      </c>
      <c r="BA164" s="39">
        <v>0</v>
      </c>
      <c r="BB164" s="39">
        <v>0</v>
      </c>
      <c r="BC164" s="39">
        <v>0</v>
      </c>
      <c r="BD164" s="39">
        <v>0</v>
      </c>
      <c r="BE164" s="39">
        <v>0</v>
      </c>
      <c r="BF164" s="39">
        <v>0</v>
      </c>
      <c r="BG164" s="39">
        <v>0</v>
      </c>
      <c r="BH164" s="39">
        <v>0</v>
      </c>
      <c r="BI164" s="39">
        <v>0</v>
      </c>
      <c r="BJ164" s="39">
        <v>0</v>
      </c>
      <c r="BK164" s="39">
        <v>0</v>
      </c>
      <c r="BL164" s="39">
        <v>0</v>
      </c>
      <c r="BM164" s="39">
        <v>0</v>
      </c>
      <c r="BN164" s="39">
        <v>0</v>
      </c>
      <c r="BO164" s="39">
        <v>0</v>
      </c>
      <c r="BP164" s="39">
        <v>0</v>
      </c>
      <c r="BQ164" s="39">
        <v>0</v>
      </c>
      <c r="BR164" s="39">
        <v>0</v>
      </c>
      <c r="BS164" s="39">
        <v>0</v>
      </c>
      <c r="BT164" s="39">
        <v>0</v>
      </c>
      <c r="BU164" s="39">
        <v>0</v>
      </c>
      <c r="BV164" s="39">
        <v>0</v>
      </c>
      <c r="BW164" s="39">
        <v>0</v>
      </c>
      <c r="BX164" s="39">
        <v>0</v>
      </c>
      <c r="BY164" s="39">
        <v>0</v>
      </c>
      <c r="BZ164" s="39">
        <v>0</v>
      </c>
      <c r="CA164" s="39">
        <v>0</v>
      </c>
      <c r="CB164" s="39">
        <v>0</v>
      </c>
      <c r="CC164" s="39">
        <v>0</v>
      </c>
      <c r="CD164" s="39">
        <v>0</v>
      </c>
      <c r="CE164" s="39">
        <v>0</v>
      </c>
      <c r="CF164" s="39">
        <v>0</v>
      </c>
      <c r="CG164" s="38">
        <f t="shared" si="974"/>
        <v>0</v>
      </c>
      <c r="CH164" s="58" t="str">
        <f t="shared" si="975"/>
        <v>нд</v>
      </c>
      <c r="CI164" s="38">
        <f t="shared" si="993"/>
        <v>0</v>
      </c>
      <c r="CJ164" s="38" t="s">
        <v>345</v>
      </c>
      <c r="CK164" s="59" t="s">
        <v>345</v>
      </c>
    </row>
    <row r="165" spans="1:89" s="82" customFormat="1" ht="84" customHeight="1">
      <c r="A165" s="79" t="s">
        <v>194</v>
      </c>
      <c r="B165" s="64" t="s">
        <v>402</v>
      </c>
      <c r="C165" s="16" t="s">
        <v>403</v>
      </c>
      <c r="D165" s="11">
        <v>0.85671217</v>
      </c>
      <c r="E165" s="38">
        <f t="shared" si="979"/>
        <v>0</v>
      </c>
      <c r="F165" s="38">
        <f t="shared" si="980"/>
        <v>0.39900000000000002</v>
      </c>
      <c r="G165" s="38">
        <f t="shared" si="981"/>
        <v>0</v>
      </c>
      <c r="H165" s="38">
        <f t="shared" si="982"/>
        <v>0</v>
      </c>
      <c r="I165" s="38">
        <f t="shared" si="982"/>
        <v>0</v>
      </c>
      <c r="J165" s="38">
        <f t="shared" si="983"/>
        <v>0</v>
      </c>
      <c r="K165" s="38">
        <f t="shared" si="984"/>
        <v>0</v>
      </c>
      <c r="L165" s="38">
        <f t="shared" si="985"/>
        <v>1</v>
      </c>
      <c r="M165" s="38">
        <v>0</v>
      </c>
      <c r="N165" s="38">
        <v>0</v>
      </c>
      <c r="O165" s="38">
        <v>0</v>
      </c>
      <c r="P165" s="38">
        <v>0</v>
      </c>
      <c r="Q165" s="38">
        <v>0</v>
      </c>
      <c r="R165" s="38">
        <v>0</v>
      </c>
      <c r="S165" s="38">
        <v>0</v>
      </c>
      <c r="T165" s="38">
        <v>0</v>
      </c>
      <c r="U165" s="38">
        <v>0</v>
      </c>
      <c r="V165" s="38">
        <v>0</v>
      </c>
      <c r="W165" s="38">
        <v>0</v>
      </c>
      <c r="X165" s="38">
        <v>0</v>
      </c>
      <c r="Y165" s="38">
        <v>0</v>
      </c>
      <c r="Z165" s="38">
        <v>0</v>
      </c>
      <c r="AA165" s="38">
        <v>0</v>
      </c>
      <c r="AB165" s="38">
        <v>0</v>
      </c>
      <c r="AC165" s="38">
        <v>0</v>
      </c>
      <c r="AD165" s="38">
        <v>0</v>
      </c>
      <c r="AE165" s="38">
        <v>0</v>
      </c>
      <c r="AF165" s="38">
        <v>0</v>
      </c>
      <c r="AG165" s="38">
        <v>0</v>
      </c>
      <c r="AH165" s="38">
        <v>0</v>
      </c>
      <c r="AI165" s="38">
        <v>0</v>
      </c>
      <c r="AJ165" s="38">
        <v>0</v>
      </c>
      <c r="AK165" s="90">
        <v>0</v>
      </c>
      <c r="AL165" s="90">
        <v>0.39900000000000002</v>
      </c>
      <c r="AM165" s="90">
        <v>0</v>
      </c>
      <c r="AN165" s="90">
        <v>0</v>
      </c>
      <c r="AO165" s="90">
        <v>0</v>
      </c>
      <c r="AP165" s="90">
        <v>0</v>
      </c>
      <c r="AQ165" s="90">
        <v>0</v>
      </c>
      <c r="AR165" s="90">
        <v>1</v>
      </c>
      <c r="AS165" s="39">
        <f t="shared" si="1000"/>
        <v>0</v>
      </c>
      <c r="AT165" s="39">
        <f t="shared" si="1001"/>
        <v>0</v>
      </c>
      <c r="AU165" s="39">
        <f t="shared" si="1002"/>
        <v>0</v>
      </c>
      <c r="AV165" s="39">
        <f t="shared" si="1003"/>
        <v>0</v>
      </c>
      <c r="AW165" s="39">
        <f t="shared" si="1004"/>
        <v>0</v>
      </c>
      <c r="AX165" s="39">
        <f t="shared" si="1005"/>
        <v>0</v>
      </c>
      <c r="AY165" s="39">
        <f t="shared" si="1006"/>
        <v>0</v>
      </c>
      <c r="AZ165" s="39">
        <f t="shared" si="1007"/>
        <v>0</v>
      </c>
      <c r="BA165" s="39">
        <v>0</v>
      </c>
      <c r="BB165" s="39">
        <v>0</v>
      </c>
      <c r="BC165" s="39">
        <v>0</v>
      </c>
      <c r="BD165" s="39">
        <v>0</v>
      </c>
      <c r="BE165" s="39">
        <v>0</v>
      </c>
      <c r="BF165" s="39">
        <v>0</v>
      </c>
      <c r="BG165" s="39">
        <v>0</v>
      </c>
      <c r="BH165" s="39">
        <v>0</v>
      </c>
      <c r="BI165" s="39">
        <v>0</v>
      </c>
      <c r="BJ165" s="39">
        <v>0</v>
      </c>
      <c r="BK165" s="39">
        <v>0</v>
      </c>
      <c r="BL165" s="39">
        <v>0</v>
      </c>
      <c r="BM165" s="39">
        <v>0</v>
      </c>
      <c r="BN165" s="39">
        <v>0</v>
      </c>
      <c r="BO165" s="39">
        <v>0</v>
      </c>
      <c r="BP165" s="39">
        <v>0</v>
      </c>
      <c r="BQ165" s="39">
        <v>0</v>
      </c>
      <c r="BR165" s="39">
        <v>0</v>
      </c>
      <c r="BS165" s="39">
        <v>0</v>
      </c>
      <c r="BT165" s="39">
        <v>0</v>
      </c>
      <c r="BU165" s="39">
        <v>0</v>
      </c>
      <c r="BV165" s="39">
        <v>0</v>
      </c>
      <c r="BW165" s="39">
        <v>0</v>
      </c>
      <c r="BX165" s="39">
        <v>0</v>
      </c>
      <c r="BY165" s="39">
        <v>0</v>
      </c>
      <c r="BZ165" s="39">
        <v>0</v>
      </c>
      <c r="CA165" s="39">
        <v>0</v>
      </c>
      <c r="CB165" s="39">
        <v>0</v>
      </c>
      <c r="CC165" s="39">
        <v>0</v>
      </c>
      <c r="CD165" s="39">
        <v>0</v>
      </c>
      <c r="CE165" s="39">
        <v>0</v>
      </c>
      <c r="CF165" s="39">
        <v>0</v>
      </c>
      <c r="CG165" s="38">
        <f t="shared" si="974"/>
        <v>0</v>
      </c>
      <c r="CH165" s="58" t="str">
        <f t="shared" si="975"/>
        <v>нд</v>
      </c>
      <c r="CI165" s="38">
        <f t="shared" si="993"/>
        <v>0</v>
      </c>
      <c r="CJ165" s="38" t="s">
        <v>345</v>
      </c>
      <c r="CK165" s="59" t="s">
        <v>345</v>
      </c>
    </row>
    <row r="166" spans="1:89" s="82" customFormat="1" ht="51" customHeight="1">
      <c r="A166" s="79" t="s">
        <v>194</v>
      </c>
      <c r="B166" s="65" t="s">
        <v>404</v>
      </c>
      <c r="C166" s="16" t="s">
        <v>325</v>
      </c>
      <c r="D166" s="11">
        <v>3.6779999999999999</v>
      </c>
      <c r="E166" s="38">
        <f t="shared" si="979"/>
        <v>0</v>
      </c>
      <c r="F166" s="38">
        <f t="shared" si="980"/>
        <v>1.3140000000000001</v>
      </c>
      <c r="G166" s="38">
        <f t="shared" si="981"/>
        <v>0</v>
      </c>
      <c r="H166" s="38">
        <f t="shared" si="982"/>
        <v>0</v>
      </c>
      <c r="I166" s="38">
        <f t="shared" si="982"/>
        <v>0</v>
      </c>
      <c r="J166" s="38">
        <f t="shared" si="983"/>
        <v>0</v>
      </c>
      <c r="K166" s="38">
        <f t="shared" si="984"/>
        <v>0</v>
      </c>
      <c r="L166" s="38">
        <f t="shared" si="985"/>
        <v>1</v>
      </c>
      <c r="M166" s="38">
        <v>0</v>
      </c>
      <c r="N166" s="38">
        <v>0</v>
      </c>
      <c r="O166" s="38">
        <v>0</v>
      </c>
      <c r="P166" s="38">
        <v>0</v>
      </c>
      <c r="Q166" s="38">
        <v>0</v>
      </c>
      <c r="R166" s="38">
        <v>0</v>
      </c>
      <c r="S166" s="38">
        <v>0</v>
      </c>
      <c r="T166" s="38">
        <v>0</v>
      </c>
      <c r="U166" s="38">
        <v>0</v>
      </c>
      <c r="V166" s="38">
        <v>0</v>
      </c>
      <c r="W166" s="38">
        <v>0</v>
      </c>
      <c r="X166" s="38">
        <v>0</v>
      </c>
      <c r="Y166" s="38">
        <v>0</v>
      </c>
      <c r="Z166" s="38">
        <v>0</v>
      </c>
      <c r="AA166" s="38">
        <v>0</v>
      </c>
      <c r="AB166" s="38">
        <v>0</v>
      </c>
      <c r="AC166" s="38">
        <v>0</v>
      </c>
      <c r="AD166" s="38">
        <v>0</v>
      </c>
      <c r="AE166" s="38">
        <v>0</v>
      </c>
      <c r="AF166" s="38">
        <v>0</v>
      </c>
      <c r="AG166" s="38">
        <v>0</v>
      </c>
      <c r="AH166" s="38">
        <v>0</v>
      </c>
      <c r="AI166" s="38">
        <v>0</v>
      </c>
      <c r="AJ166" s="38">
        <v>0</v>
      </c>
      <c r="AK166" s="90">
        <v>0</v>
      </c>
      <c r="AL166" s="90">
        <v>1.3140000000000001</v>
      </c>
      <c r="AM166" s="90">
        <v>0</v>
      </c>
      <c r="AN166" s="90">
        <v>0</v>
      </c>
      <c r="AO166" s="90">
        <v>0</v>
      </c>
      <c r="AP166" s="90">
        <v>0</v>
      </c>
      <c r="AQ166" s="90">
        <v>0</v>
      </c>
      <c r="AR166" s="90">
        <v>1</v>
      </c>
      <c r="AS166" s="39">
        <f t="shared" si="1000"/>
        <v>0</v>
      </c>
      <c r="AT166" s="39">
        <f t="shared" si="1001"/>
        <v>0</v>
      </c>
      <c r="AU166" s="39">
        <f t="shared" si="1002"/>
        <v>0</v>
      </c>
      <c r="AV166" s="39">
        <f t="shared" si="1003"/>
        <v>0</v>
      </c>
      <c r="AW166" s="39">
        <f t="shared" si="1004"/>
        <v>0</v>
      </c>
      <c r="AX166" s="39">
        <f t="shared" si="1005"/>
        <v>0</v>
      </c>
      <c r="AY166" s="39">
        <f t="shared" si="1006"/>
        <v>0</v>
      </c>
      <c r="AZ166" s="39">
        <f t="shared" si="1007"/>
        <v>0</v>
      </c>
      <c r="BA166" s="39">
        <v>0</v>
      </c>
      <c r="BB166" s="39">
        <v>0</v>
      </c>
      <c r="BC166" s="39">
        <v>0</v>
      </c>
      <c r="BD166" s="39">
        <v>0</v>
      </c>
      <c r="BE166" s="39">
        <v>0</v>
      </c>
      <c r="BF166" s="39">
        <v>0</v>
      </c>
      <c r="BG166" s="39">
        <v>0</v>
      </c>
      <c r="BH166" s="39">
        <v>0</v>
      </c>
      <c r="BI166" s="39">
        <v>0</v>
      </c>
      <c r="BJ166" s="39">
        <v>0</v>
      </c>
      <c r="BK166" s="39">
        <v>0</v>
      </c>
      <c r="BL166" s="39">
        <v>0</v>
      </c>
      <c r="BM166" s="39">
        <v>0</v>
      </c>
      <c r="BN166" s="39">
        <v>0</v>
      </c>
      <c r="BO166" s="39">
        <v>0</v>
      </c>
      <c r="BP166" s="39">
        <v>0</v>
      </c>
      <c r="BQ166" s="39">
        <v>0</v>
      </c>
      <c r="BR166" s="39">
        <v>0</v>
      </c>
      <c r="BS166" s="39">
        <v>0</v>
      </c>
      <c r="BT166" s="39">
        <v>0</v>
      </c>
      <c r="BU166" s="39">
        <v>0</v>
      </c>
      <c r="BV166" s="39">
        <v>0</v>
      </c>
      <c r="BW166" s="39">
        <v>0</v>
      </c>
      <c r="BX166" s="39">
        <v>0</v>
      </c>
      <c r="BY166" s="39">
        <v>0</v>
      </c>
      <c r="BZ166" s="39">
        <v>0</v>
      </c>
      <c r="CA166" s="39">
        <v>0</v>
      </c>
      <c r="CB166" s="39">
        <v>0</v>
      </c>
      <c r="CC166" s="39">
        <v>0</v>
      </c>
      <c r="CD166" s="39">
        <v>0</v>
      </c>
      <c r="CE166" s="39">
        <v>0</v>
      </c>
      <c r="CF166" s="39">
        <v>0</v>
      </c>
      <c r="CG166" s="38">
        <f t="shared" si="974"/>
        <v>0</v>
      </c>
      <c r="CH166" s="58" t="str">
        <f t="shared" si="975"/>
        <v>нд</v>
      </c>
      <c r="CI166" s="38">
        <f t="shared" si="993"/>
        <v>0</v>
      </c>
      <c r="CJ166" s="38" t="s">
        <v>345</v>
      </c>
      <c r="CK166" s="59" t="s">
        <v>345</v>
      </c>
    </row>
    <row r="167" spans="1:89" s="82" customFormat="1" ht="57" customHeight="1">
      <c r="A167" s="78" t="s">
        <v>239</v>
      </c>
      <c r="B167" s="65" t="s">
        <v>405</v>
      </c>
      <c r="C167" s="95" t="s">
        <v>406</v>
      </c>
      <c r="D167" s="11">
        <v>11.158133319999999</v>
      </c>
      <c r="E167" s="38">
        <f t="shared" si="979"/>
        <v>0</v>
      </c>
      <c r="F167" s="38">
        <f t="shared" si="980"/>
        <v>5.2914666500000003</v>
      </c>
      <c r="G167" s="38">
        <f t="shared" si="981"/>
        <v>0</v>
      </c>
      <c r="H167" s="38">
        <f t="shared" si="982"/>
        <v>0</v>
      </c>
      <c r="I167" s="38">
        <f t="shared" si="982"/>
        <v>0</v>
      </c>
      <c r="J167" s="38">
        <f t="shared" si="983"/>
        <v>0</v>
      </c>
      <c r="K167" s="38">
        <f t="shared" si="984"/>
        <v>0</v>
      </c>
      <c r="L167" s="38">
        <f t="shared" si="985"/>
        <v>17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0</v>
      </c>
      <c r="S167" s="38">
        <v>0</v>
      </c>
      <c r="T167" s="38">
        <v>0</v>
      </c>
      <c r="U167" s="38">
        <v>0</v>
      </c>
      <c r="V167" s="38">
        <v>0</v>
      </c>
      <c r="W167" s="38">
        <v>0</v>
      </c>
      <c r="X167" s="38">
        <v>0</v>
      </c>
      <c r="Y167" s="38">
        <v>0</v>
      </c>
      <c r="Z167" s="38">
        <v>0</v>
      </c>
      <c r="AA167" s="38">
        <v>0</v>
      </c>
      <c r="AB167" s="38">
        <v>0</v>
      </c>
      <c r="AC167" s="38">
        <v>0</v>
      </c>
      <c r="AD167" s="38">
        <v>0</v>
      </c>
      <c r="AE167" s="38">
        <v>0</v>
      </c>
      <c r="AF167" s="38">
        <v>0</v>
      </c>
      <c r="AG167" s="38">
        <v>0</v>
      </c>
      <c r="AH167" s="38">
        <v>0</v>
      </c>
      <c r="AI167" s="38">
        <v>0</v>
      </c>
      <c r="AJ167" s="38">
        <v>0</v>
      </c>
      <c r="AK167" s="90">
        <v>0</v>
      </c>
      <c r="AL167" s="90">
        <v>5.2914666500000003</v>
      </c>
      <c r="AM167" s="90">
        <v>0</v>
      </c>
      <c r="AN167" s="90">
        <v>0</v>
      </c>
      <c r="AO167" s="90">
        <v>0</v>
      </c>
      <c r="AP167" s="90">
        <v>0</v>
      </c>
      <c r="AQ167" s="90">
        <v>0</v>
      </c>
      <c r="AR167" s="90">
        <v>17</v>
      </c>
      <c r="AS167" s="39">
        <f t="shared" si="1000"/>
        <v>0</v>
      </c>
      <c r="AT167" s="39">
        <f t="shared" si="1001"/>
        <v>0</v>
      </c>
      <c r="AU167" s="39">
        <f t="shared" si="1002"/>
        <v>0</v>
      </c>
      <c r="AV167" s="39">
        <f t="shared" si="1003"/>
        <v>0</v>
      </c>
      <c r="AW167" s="39">
        <f t="shared" si="1004"/>
        <v>0</v>
      </c>
      <c r="AX167" s="39">
        <f t="shared" si="1005"/>
        <v>0</v>
      </c>
      <c r="AY167" s="39">
        <f t="shared" si="1006"/>
        <v>0</v>
      </c>
      <c r="AZ167" s="39">
        <f t="shared" si="1007"/>
        <v>0</v>
      </c>
      <c r="BA167" s="39">
        <v>0</v>
      </c>
      <c r="BB167" s="39">
        <v>0</v>
      </c>
      <c r="BC167" s="39">
        <v>0</v>
      </c>
      <c r="BD167" s="39">
        <v>0</v>
      </c>
      <c r="BE167" s="39">
        <v>0</v>
      </c>
      <c r="BF167" s="39">
        <v>0</v>
      </c>
      <c r="BG167" s="39">
        <v>0</v>
      </c>
      <c r="BH167" s="39">
        <v>0</v>
      </c>
      <c r="BI167" s="39">
        <v>0</v>
      </c>
      <c r="BJ167" s="39">
        <v>0</v>
      </c>
      <c r="BK167" s="39">
        <v>0</v>
      </c>
      <c r="BL167" s="39">
        <v>0</v>
      </c>
      <c r="BM167" s="39">
        <v>0</v>
      </c>
      <c r="BN167" s="39">
        <v>0</v>
      </c>
      <c r="BO167" s="39">
        <v>0</v>
      </c>
      <c r="BP167" s="39">
        <v>0</v>
      </c>
      <c r="BQ167" s="39">
        <v>0</v>
      </c>
      <c r="BR167" s="39">
        <v>0</v>
      </c>
      <c r="BS167" s="39">
        <v>0</v>
      </c>
      <c r="BT167" s="39">
        <v>0</v>
      </c>
      <c r="BU167" s="39">
        <v>0</v>
      </c>
      <c r="BV167" s="39">
        <v>0</v>
      </c>
      <c r="BW167" s="39">
        <v>0</v>
      </c>
      <c r="BX167" s="39">
        <v>0</v>
      </c>
      <c r="BY167" s="39">
        <v>0</v>
      </c>
      <c r="BZ167" s="39">
        <v>0</v>
      </c>
      <c r="CA167" s="39">
        <v>0</v>
      </c>
      <c r="CB167" s="39">
        <v>0</v>
      </c>
      <c r="CC167" s="39">
        <v>0</v>
      </c>
      <c r="CD167" s="39">
        <v>0</v>
      </c>
      <c r="CE167" s="39">
        <v>0</v>
      </c>
      <c r="CF167" s="39">
        <v>0</v>
      </c>
      <c r="CG167" s="38">
        <f t="shared" si="974"/>
        <v>0</v>
      </c>
      <c r="CH167" s="58" t="str">
        <f t="shared" si="975"/>
        <v>нд</v>
      </c>
      <c r="CI167" s="38">
        <f t="shared" si="993"/>
        <v>0</v>
      </c>
      <c r="CJ167" s="38" t="s">
        <v>345</v>
      </c>
      <c r="CK167" s="59" t="s">
        <v>345</v>
      </c>
    </row>
    <row r="168" spans="1:89" s="82" customFormat="1" ht="57" customHeight="1">
      <c r="A168" s="103" t="s">
        <v>194</v>
      </c>
      <c r="B168" s="75" t="s">
        <v>431</v>
      </c>
      <c r="C168" s="102" t="s">
        <v>432</v>
      </c>
      <c r="D168" s="80">
        <v>6.1344589999999997E-2</v>
      </c>
      <c r="E168" s="38" t="s">
        <v>345</v>
      </c>
      <c r="F168" s="38" t="s">
        <v>345</v>
      </c>
      <c r="G168" s="38" t="s">
        <v>345</v>
      </c>
      <c r="H168" s="38" t="s">
        <v>345</v>
      </c>
      <c r="I168" s="38" t="s">
        <v>345</v>
      </c>
      <c r="J168" s="38" t="s">
        <v>345</v>
      </c>
      <c r="K168" s="38" t="s">
        <v>345</v>
      </c>
      <c r="L168" s="38" t="s">
        <v>345</v>
      </c>
      <c r="M168" s="38" t="s">
        <v>345</v>
      </c>
      <c r="N168" s="38" t="s">
        <v>345</v>
      </c>
      <c r="O168" s="38" t="s">
        <v>345</v>
      </c>
      <c r="P168" s="38" t="s">
        <v>345</v>
      </c>
      <c r="Q168" s="38" t="s">
        <v>345</v>
      </c>
      <c r="R168" s="38" t="s">
        <v>345</v>
      </c>
      <c r="S168" s="38" t="s">
        <v>345</v>
      </c>
      <c r="T168" s="38" t="s">
        <v>345</v>
      </c>
      <c r="U168" s="38" t="s">
        <v>345</v>
      </c>
      <c r="V168" s="38" t="s">
        <v>345</v>
      </c>
      <c r="W168" s="38" t="s">
        <v>345</v>
      </c>
      <c r="X168" s="38" t="s">
        <v>345</v>
      </c>
      <c r="Y168" s="38" t="s">
        <v>345</v>
      </c>
      <c r="Z168" s="38" t="s">
        <v>345</v>
      </c>
      <c r="AA168" s="38" t="s">
        <v>345</v>
      </c>
      <c r="AB168" s="38" t="s">
        <v>345</v>
      </c>
      <c r="AC168" s="38" t="s">
        <v>345</v>
      </c>
      <c r="AD168" s="38" t="s">
        <v>345</v>
      </c>
      <c r="AE168" s="38" t="s">
        <v>345</v>
      </c>
      <c r="AF168" s="38" t="s">
        <v>345</v>
      </c>
      <c r="AG168" s="38" t="s">
        <v>345</v>
      </c>
      <c r="AH168" s="38" t="s">
        <v>345</v>
      </c>
      <c r="AI168" s="38" t="s">
        <v>345</v>
      </c>
      <c r="AJ168" s="38" t="s">
        <v>345</v>
      </c>
      <c r="AK168" s="38" t="s">
        <v>345</v>
      </c>
      <c r="AL168" s="38" t="s">
        <v>345</v>
      </c>
      <c r="AM168" s="38" t="s">
        <v>345</v>
      </c>
      <c r="AN168" s="38" t="s">
        <v>345</v>
      </c>
      <c r="AO168" s="38" t="s">
        <v>345</v>
      </c>
      <c r="AP168" s="38" t="s">
        <v>345</v>
      </c>
      <c r="AQ168" s="38" t="s">
        <v>345</v>
      </c>
      <c r="AR168" s="38" t="s">
        <v>345</v>
      </c>
      <c r="AS168" s="39">
        <f t="shared" si="1000"/>
        <v>0</v>
      </c>
      <c r="AT168" s="39">
        <f t="shared" si="1001"/>
        <v>6.1344589999999997E-2</v>
      </c>
      <c r="AU168" s="39">
        <f t="shared" si="1002"/>
        <v>0</v>
      </c>
      <c r="AV168" s="39">
        <f t="shared" si="1003"/>
        <v>0</v>
      </c>
      <c r="AW168" s="39">
        <f t="shared" si="1004"/>
        <v>0</v>
      </c>
      <c r="AX168" s="39">
        <f t="shared" si="1005"/>
        <v>0</v>
      </c>
      <c r="AY168" s="39">
        <f t="shared" si="1006"/>
        <v>0</v>
      </c>
      <c r="AZ168" s="39">
        <f t="shared" si="1007"/>
        <v>1</v>
      </c>
      <c r="BA168" s="39">
        <v>0</v>
      </c>
      <c r="BB168" s="39">
        <v>6.1344589999999997E-2</v>
      </c>
      <c r="BC168" s="39">
        <v>0</v>
      </c>
      <c r="BD168" s="39">
        <v>0</v>
      </c>
      <c r="BE168" s="39">
        <v>0</v>
      </c>
      <c r="BF168" s="39">
        <v>0</v>
      </c>
      <c r="BG168" s="39">
        <v>0</v>
      </c>
      <c r="BH168" s="39">
        <v>1</v>
      </c>
      <c r="BI168" s="39">
        <v>0</v>
      </c>
      <c r="BJ168" s="39">
        <v>0</v>
      </c>
      <c r="BK168" s="39">
        <v>0</v>
      </c>
      <c r="BL168" s="39">
        <v>0</v>
      </c>
      <c r="BM168" s="39">
        <v>0</v>
      </c>
      <c r="BN168" s="39">
        <v>0</v>
      </c>
      <c r="BO168" s="39">
        <v>0</v>
      </c>
      <c r="BP168" s="39">
        <v>0</v>
      </c>
      <c r="BQ168" s="39">
        <v>0</v>
      </c>
      <c r="BR168" s="39">
        <v>0</v>
      </c>
      <c r="BS168" s="39">
        <v>0</v>
      </c>
      <c r="BT168" s="39">
        <v>0</v>
      </c>
      <c r="BU168" s="39">
        <v>0</v>
      </c>
      <c r="BV168" s="39">
        <v>0</v>
      </c>
      <c r="BW168" s="39">
        <v>0</v>
      </c>
      <c r="BX168" s="39">
        <v>0</v>
      </c>
      <c r="BY168" s="39">
        <v>0</v>
      </c>
      <c r="BZ168" s="39">
        <v>0</v>
      </c>
      <c r="CA168" s="39">
        <v>0</v>
      </c>
      <c r="CB168" s="39">
        <v>0</v>
      </c>
      <c r="CC168" s="39">
        <v>0</v>
      </c>
      <c r="CD168" s="39">
        <v>0</v>
      </c>
      <c r="CE168" s="39">
        <v>0</v>
      </c>
      <c r="CF168" s="39">
        <v>0</v>
      </c>
      <c r="CG168" s="38" t="s">
        <v>345</v>
      </c>
      <c r="CH168" s="38" t="s">
        <v>345</v>
      </c>
      <c r="CI168" s="38" t="s">
        <v>345</v>
      </c>
      <c r="CJ168" s="38" t="s">
        <v>345</v>
      </c>
      <c r="CK168" s="38" t="s">
        <v>345</v>
      </c>
    </row>
    <row r="169" spans="1:89" s="82" customFormat="1" ht="68.25" customHeight="1">
      <c r="A169" s="79" t="s">
        <v>194</v>
      </c>
      <c r="B169" s="65" t="s">
        <v>407</v>
      </c>
      <c r="C169" s="16" t="s">
        <v>408</v>
      </c>
      <c r="D169" s="11">
        <v>17.83229652</v>
      </c>
      <c r="E169" s="38">
        <f t="shared" si="979"/>
        <v>0</v>
      </c>
      <c r="F169" s="38">
        <f t="shared" ref="F169:F177" si="1008">N169+V169+AD169+AL169</f>
        <v>4.45807413</v>
      </c>
      <c r="G169" s="38">
        <f t="shared" si="981"/>
        <v>0</v>
      </c>
      <c r="H169" s="38">
        <f t="shared" si="982"/>
        <v>0</v>
      </c>
      <c r="I169" s="38">
        <f t="shared" si="982"/>
        <v>0</v>
      </c>
      <c r="J169" s="38">
        <f t="shared" si="983"/>
        <v>0</v>
      </c>
      <c r="K169" s="38">
        <f t="shared" si="984"/>
        <v>0</v>
      </c>
      <c r="L169" s="38">
        <f t="shared" si="985"/>
        <v>75</v>
      </c>
      <c r="M169" s="38">
        <v>0</v>
      </c>
      <c r="N169" s="38">
        <v>0</v>
      </c>
      <c r="O169" s="38">
        <v>0</v>
      </c>
      <c r="P169" s="38">
        <v>0</v>
      </c>
      <c r="Q169" s="38">
        <v>0</v>
      </c>
      <c r="R169" s="38">
        <v>0</v>
      </c>
      <c r="S169" s="38">
        <v>0</v>
      </c>
      <c r="T169" s="38">
        <v>0</v>
      </c>
      <c r="U169" s="38">
        <v>0</v>
      </c>
      <c r="V169" s="38">
        <v>0</v>
      </c>
      <c r="W169" s="38">
        <v>0</v>
      </c>
      <c r="X169" s="38">
        <v>0</v>
      </c>
      <c r="Y169" s="38">
        <v>0</v>
      </c>
      <c r="Z169" s="38">
        <v>0</v>
      </c>
      <c r="AA169" s="38">
        <v>0</v>
      </c>
      <c r="AB169" s="38">
        <v>0</v>
      </c>
      <c r="AC169" s="38">
        <v>0</v>
      </c>
      <c r="AD169" s="38">
        <v>0</v>
      </c>
      <c r="AE169" s="38">
        <v>0</v>
      </c>
      <c r="AF169" s="38">
        <v>0</v>
      </c>
      <c r="AG169" s="38">
        <v>0</v>
      </c>
      <c r="AH169" s="38">
        <v>0</v>
      </c>
      <c r="AI169" s="38">
        <v>0</v>
      </c>
      <c r="AJ169" s="38">
        <v>0</v>
      </c>
      <c r="AK169" s="90">
        <v>0</v>
      </c>
      <c r="AL169" s="90">
        <v>4.45807413</v>
      </c>
      <c r="AM169" s="90">
        <v>0</v>
      </c>
      <c r="AN169" s="90">
        <v>0</v>
      </c>
      <c r="AO169" s="90">
        <v>0</v>
      </c>
      <c r="AP169" s="90">
        <v>0</v>
      </c>
      <c r="AQ169" s="90">
        <v>0</v>
      </c>
      <c r="AR169" s="90">
        <v>75</v>
      </c>
      <c r="AS169" s="39">
        <f t="shared" si="1000"/>
        <v>0</v>
      </c>
      <c r="AT169" s="39">
        <f t="shared" si="1001"/>
        <v>0</v>
      </c>
      <c r="AU169" s="39">
        <f t="shared" si="1002"/>
        <v>0</v>
      </c>
      <c r="AV169" s="39">
        <f t="shared" si="1003"/>
        <v>0</v>
      </c>
      <c r="AW169" s="39">
        <f t="shared" si="1004"/>
        <v>0</v>
      </c>
      <c r="AX169" s="39">
        <f t="shared" si="1005"/>
        <v>0</v>
      </c>
      <c r="AY169" s="39">
        <f t="shared" si="1006"/>
        <v>0</v>
      </c>
      <c r="AZ169" s="39">
        <f t="shared" si="1007"/>
        <v>0</v>
      </c>
      <c r="BA169" s="39">
        <v>0</v>
      </c>
      <c r="BB169" s="39">
        <v>0</v>
      </c>
      <c r="BC169" s="39">
        <v>0</v>
      </c>
      <c r="BD169" s="39">
        <v>0</v>
      </c>
      <c r="BE169" s="39">
        <v>0</v>
      </c>
      <c r="BF169" s="39">
        <v>0</v>
      </c>
      <c r="BG169" s="39">
        <v>0</v>
      </c>
      <c r="BH169" s="39">
        <v>0</v>
      </c>
      <c r="BI169" s="39">
        <v>0</v>
      </c>
      <c r="BJ169" s="39">
        <v>0</v>
      </c>
      <c r="BK169" s="39">
        <v>0</v>
      </c>
      <c r="BL169" s="39">
        <v>0</v>
      </c>
      <c r="BM169" s="39">
        <v>0</v>
      </c>
      <c r="BN169" s="39">
        <v>0</v>
      </c>
      <c r="BO169" s="39">
        <v>0</v>
      </c>
      <c r="BP169" s="39">
        <v>0</v>
      </c>
      <c r="BQ169" s="39">
        <v>0</v>
      </c>
      <c r="BR169" s="39">
        <v>0</v>
      </c>
      <c r="BS169" s="39">
        <v>0</v>
      </c>
      <c r="BT169" s="39">
        <v>0</v>
      </c>
      <c r="BU169" s="39">
        <v>0</v>
      </c>
      <c r="BV169" s="39">
        <v>0</v>
      </c>
      <c r="BW169" s="39">
        <v>0</v>
      </c>
      <c r="BX169" s="39">
        <v>0</v>
      </c>
      <c r="BY169" s="39">
        <v>0</v>
      </c>
      <c r="BZ169" s="39">
        <v>0</v>
      </c>
      <c r="CA169" s="39">
        <v>0</v>
      </c>
      <c r="CB169" s="39">
        <v>0</v>
      </c>
      <c r="CC169" s="39">
        <v>0</v>
      </c>
      <c r="CD169" s="39">
        <v>0</v>
      </c>
      <c r="CE169" s="39">
        <v>0</v>
      </c>
      <c r="CF169" s="39">
        <v>0</v>
      </c>
      <c r="CG169" s="38">
        <f t="shared" si="974"/>
        <v>0</v>
      </c>
      <c r="CH169" s="58" t="str">
        <f t="shared" si="975"/>
        <v>нд</v>
      </c>
      <c r="CI169" s="38">
        <f t="shared" si="993"/>
        <v>0</v>
      </c>
      <c r="CJ169" s="38" t="s">
        <v>345</v>
      </c>
      <c r="CK169" s="59" t="s">
        <v>345</v>
      </c>
    </row>
    <row r="170" spans="1:89" s="84" customFormat="1" ht="71.25" customHeight="1">
      <c r="A170" s="85" t="s">
        <v>196</v>
      </c>
      <c r="B170" s="81" t="s">
        <v>197</v>
      </c>
      <c r="C170" s="15" t="s">
        <v>18</v>
      </c>
      <c r="D170" s="42">
        <f t="shared" ref="D170:D193" si="1009">AS170+AT170</f>
        <v>0</v>
      </c>
      <c r="E170" s="37">
        <f t="shared" si="979"/>
        <v>0</v>
      </c>
      <c r="F170" s="37">
        <f t="shared" si="1008"/>
        <v>0</v>
      </c>
      <c r="G170" s="37">
        <f>O170+W170+AE170+AM170</f>
        <v>0</v>
      </c>
      <c r="H170" s="37">
        <f t="shared" si="982"/>
        <v>0</v>
      </c>
      <c r="I170" s="37">
        <f t="shared" si="982"/>
        <v>0</v>
      </c>
      <c r="J170" s="37">
        <f t="shared" si="983"/>
        <v>0</v>
      </c>
      <c r="K170" s="37">
        <f t="shared" si="984"/>
        <v>0</v>
      </c>
      <c r="L170" s="37">
        <f t="shared" si="985"/>
        <v>0</v>
      </c>
      <c r="M170" s="37">
        <v>0</v>
      </c>
      <c r="N170" s="37">
        <v>0</v>
      </c>
      <c r="O170" s="37">
        <v>0</v>
      </c>
      <c r="P170" s="37">
        <v>0</v>
      </c>
      <c r="Q170" s="37">
        <v>0</v>
      </c>
      <c r="R170" s="37">
        <v>0</v>
      </c>
      <c r="S170" s="37">
        <v>0</v>
      </c>
      <c r="T170" s="37">
        <v>0</v>
      </c>
      <c r="U170" s="37">
        <v>0</v>
      </c>
      <c r="V170" s="37">
        <v>0</v>
      </c>
      <c r="W170" s="37">
        <v>0</v>
      </c>
      <c r="X170" s="37">
        <v>0</v>
      </c>
      <c r="Y170" s="37">
        <v>0</v>
      </c>
      <c r="Z170" s="37">
        <v>0</v>
      </c>
      <c r="AA170" s="37">
        <v>0</v>
      </c>
      <c r="AB170" s="37">
        <v>0</v>
      </c>
      <c r="AC170" s="37">
        <v>0</v>
      </c>
      <c r="AD170" s="37">
        <v>0</v>
      </c>
      <c r="AE170" s="37">
        <v>0</v>
      </c>
      <c r="AF170" s="37">
        <v>0</v>
      </c>
      <c r="AG170" s="37">
        <v>0</v>
      </c>
      <c r="AH170" s="37">
        <v>0</v>
      </c>
      <c r="AI170" s="37">
        <v>0</v>
      </c>
      <c r="AJ170" s="37">
        <v>0</v>
      </c>
      <c r="AK170" s="83">
        <v>0</v>
      </c>
      <c r="AL170" s="83">
        <v>0</v>
      </c>
      <c r="AM170" s="83">
        <v>0</v>
      </c>
      <c r="AN170" s="83">
        <v>0</v>
      </c>
      <c r="AO170" s="83">
        <v>0</v>
      </c>
      <c r="AP170" s="83">
        <v>0</v>
      </c>
      <c r="AQ170" s="83">
        <v>0</v>
      </c>
      <c r="AR170" s="83">
        <v>0</v>
      </c>
      <c r="AS170" s="40">
        <f t="shared" si="768"/>
        <v>0</v>
      </c>
      <c r="AT170" s="40">
        <f t="shared" ref="AT170:BA170" si="1010">SUM(AT171,AT177,AT184,AT191,AT192)</f>
        <v>0</v>
      </c>
      <c r="AU170" s="40">
        <f t="shared" si="1010"/>
        <v>0</v>
      </c>
      <c r="AV170" s="40">
        <f t="shared" si="1010"/>
        <v>0</v>
      </c>
      <c r="AW170" s="40">
        <f t="shared" ref="AW170" si="1011">SUM(AW171,AW177,AW184,AW191,AW192)</f>
        <v>0</v>
      </c>
      <c r="AX170" s="40">
        <f t="shared" si="1010"/>
        <v>0</v>
      </c>
      <c r="AY170" s="40">
        <f t="shared" si="1010"/>
        <v>0</v>
      </c>
      <c r="AZ170" s="40">
        <f t="shared" si="1010"/>
        <v>0</v>
      </c>
      <c r="BA170" s="40">
        <f t="shared" si="1010"/>
        <v>0</v>
      </c>
      <c r="BB170" s="40">
        <f t="shared" ref="BB170:BH170" si="1012">SUM(BB171,BB177,BB184,BB191,BB192)</f>
        <v>0</v>
      </c>
      <c r="BC170" s="40">
        <f t="shared" si="1012"/>
        <v>0</v>
      </c>
      <c r="BD170" s="40">
        <f t="shared" si="1012"/>
        <v>0</v>
      </c>
      <c r="BE170" s="40">
        <f t="shared" ref="BE170" si="1013">SUM(BE171,BE177,BE184,BE191,BE192)</f>
        <v>0</v>
      </c>
      <c r="BF170" s="40">
        <f t="shared" si="1012"/>
        <v>0</v>
      </c>
      <c r="BG170" s="40">
        <f t="shared" si="1012"/>
        <v>0</v>
      </c>
      <c r="BH170" s="40">
        <f t="shared" si="1012"/>
        <v>0</v>
      </c>
      <c r="BI170" s="40">
        <f t="shared" ref="BI170:CF170" si="1014">SUM(BI171,BI177,BI184,BI191,BI192)</f>
        <v>0</v>
      </c>
      <c r="BJ170" s="40">
        <f t="shared" si="1014"/>
        <v>0</v>
      </c>
      <c r="BK170" s="40">
        <f t="shared" si="1014"/>
        <v>0</v>
      </c>
      <c r="BL170" s="40">
        <f t="shared" si="1014"/>
        <v>0</v>
      </c>
      <c r="BM170" s="40">
        <f t="shared" ref="BM170" si="1015">SUM(BM171,BM177,BM184,BM191,BM192)</f>
        <v>0</v>
      </c>
      <c r="BN170" s="40">
        <f t="shared" si="1014"/>
        <v>0</v>
      </c>
      <c r="BO170" s="40">
        <f t="shared" si="1014"/>
        <v>0</v>
      </c>
      <c r="BP170" s="40">
        <f t="shared" si="1014"/>
        <v>0</v>
      </c>
      <c r="BQ170" s="40">
        <f t="shared" si="1014"/>
        <v>0</v>
      </c>
      <c r="BR170" s="40">
        <f t="shared" si="1014"/>
        <v>0</v>
      </c>
      <c r="BS170" s="40">
        <f t="shared" si="1014"/>
        <v>0</v>
      </c>
      <c r="BT170" s="40">
        <f t="shared" si="1014"/>
        <v>0</v>
      </c>
      <c r="BU170" s="40">
        <f t="shared" ref="BU170" si="1016">SUM(BU171,BU177,BU184,BU191,BU192)</f>
        <v>0</v>
      </c>
      <c r="BV170" s="40">
        <f t="shared" si="1014"/>
        <v>0</v>
      </c>
      <c r="BW170" s="40">
        <f t="shared" si="1014"/>
        <v>0</v>
      </c>
      <c r="BX170" s="40">
        <f t="shared" si="1014"/>
        <v>0</v>
      </c>
      <c r="BY170" s="40">
        <f t="shared" si="1014"/>
        <v>0</v>
      </c>
      <c r="BZ170" s="40">
        <f t="shared" si="1014"/>
        <v>0</v>
      </c>
      <c r="CA170" s="40">
        <f t="shared" si="1014"/>
        <v>0</v>
      </c>
      <c r="CB170" s="40">
        <f t="shared" si="1014"/>
        <v>0</v>
      </c>
      <c r="CC170" s="40">
        <f t="shared" ref="CC170" si="1017">SUM(CC171,CC177,CC184,CC191,CC192)</f>
        <v>0</v>
      </c>
      <c r="CD170" s="40">
        <f t="shared" si="1014"/>
        <v>0</v>
      </c>
      <c r="CE170" s="40">
        <f t="shared" si="1014"/>
        <v>0</v>
      </c>
      <c r="CF170" s="40">
        <f t="shared" si="1014"/>
        <v>0</v>
      </c>
      <c r="CG170" s="37">
        <f t="shared" si="974"/>
        <v>0</v>
      </c>
      <c r="CH170" s="57" t="str">
        <f t="shared" si="975"/>
        <v>нд</v>
      </c>
      <c r="CI170" s="37">
        <f t="shared" si="993"/>
        <v>0</v>
      </c>
      <c r="CJ170" s="37" t="str">
        <f t="shared" si="976"/>
        <v>нд</v>
      </c>
      <c r="CK170" s="69" t="s">
        <v>345</v>
      </c>
    </row>
    <row r="171" spans="1:89" s="84" customFormat="1">
      <c r="A171" s="85" t="s">
        <v>198</v>
      </c>
      <c r="B171" s="81" t="s">
        <v>199</v>
      </c>
      <c r="C171" s="15" t="s">
        <v>18</v>
      </c>
      <c r="D171" s="42">
        <f t="shared" si="1009"/>
        <v>0</v>
      </c>
      <c r="E171" s="37">
        <f t="shared" si="979"/>
        <v>0</v>
      </c>
      <c r="F171" s="37">
        <f t="shared" si="1008"/>
        <v>0</v>
      </c>
      <c r="G171" s="37">
        <f t="shared" si="981"/>
        <v>0</v>
      </c>
      <c r="H171" s="37">
        <f t="shared" si="982"/>
        <v>0</v>
      </c>
      <c r="I171" s="37">
        <f t="shared" si="982"/>
        <v>0</v>
      </c>
      <c r="J171" s="37">
        <f t="shared" si="983"/>
        <v>0</v>
      </c>
      <c r="K171" s="37">
        <f t="shared" si="984"/>
        <v>0</v>
      </c>
      <c r="L171" s="37">
        <f t="shared" si="985"/>
        <v>0</v>
      </c>
      <c r="M171" s="37">
        <v>0</v>
      </c>
      <c r="N171" s="37">
        <v>0</v>
      </c>
      <c r="O171" s="37">
        <v>0</v>
      </c>
      <c r="P171" s="37">
        <v>0</v>
      </c>
      <c r="Q171" s="37">
        <v>0</v>
      </c>
      <c r="R171" s="37">
        <v>0</v>
      </c>
      <c r="S171" s="37">
        <v>0</v>
      </c>
      <c r="T171" s="37">
        <v>0</v>
      </c>
      <c r="U171" s="37">
        <v>0</v>
      </c>
      <c r="V171" s="37">
        <v>0</v>
      </c>
      <c r="W171" s="37">
        <v>0</v>
      </c>
      <c r="X171" s="37">
        <v>0</v>
      </c>
      <c r="Y171" s="37">
        <v>0</v>
      </c>
      <c r="Z171" s="37">
        <v>0</v>
      </c>
      <c r="AA171" s="37">
        <v>0</v>
      </c>
      <c r="AB171" s="37">
        <v>0</v>
      </c>
      <c r="AC171" s="37">
        <v>0</v>
      </c>
      <c r="AD171" s="37">
        <v>0</v>
      </c>
      <c r="AE171" s="37">
        <v>0</v>
      </c>
      <c r="AF171" s="37">
        <v>0</v>
      </c>
      <c r="AG171" s="37">
        <v>0</v>
      </c>
      <c r="AH171" s="37">
        <v>0</v>
      </c>
      <c r="AI171" s="37">
        <v>0</v>
      </c>
      <c r="AJ171" s="37">
        <v>0</v>
      </c>
      <c r="AK171" s="83">
        <v>0</v>
      </c>
      <c r="AL171" s="83">
        <v>0</v>
      </c>
      <c r="AM171" s="83">
        <v>0</v>
      </c>
      <c r="AN171" s="83">
        <v>0</v>
      </c>
      <c r="AO171" s="83">
        <v>0</v>
      </c>
      <c r="AP171" s="83">
        <v>0</v>
      </c>
      <c r="AQ171" s="83">
        <v>0</v>
      </c>
      <c r="AR171" s="83">
        <v>0</v>
      </c>
      <c r="AS171" s="40">
        <f t="shared" si="768"/>
        <v>0</v>
      </c>
      <c r="AT171" s="40">
        <f t="shared" ref="AT171:BA171" si="1018">SUM(AT172,AT175,AT176)</f>
        <v>0</v>
      </c>
      <c r="AU171" s="40">
        <f t="shared" si="1018"/>
        <v>0</v>
      </c>
      <c r="AV171" s="40">
        <f t="shared" si="1018"/>
        <v>0</v>
      </c>
      <c r="AW171" s="40">
        <f t="shared" ref="AW171" si="1019">SUM(AW172,AW175,AW176)</f>
        <v>0</v>
      </c>
      <c r="AX171" s="40">
        <f t="shared" si="1018"/>
        <v>0</v>
      </c>
      <c r="AY171" s="40">
        <f t="shared" si="1018"/>
        <v>0</v>
      </c>
      <c r="AZ171" s="40">
        <f t="shared" si="1018"/>
        <v>0</v>
      </c>
      <c r="BA171" s="40">
        <f t="shared" si="1018"/>
        <v>0</v>
      </c>
      <c r="BB171" s="40">
        <f t="shared" ref="BB171:BH171" si="1020">SUM(BB172,BB175,BB176)</f>
        <v>0</v>
      </c>
      <c r="BC171" s="40">
        <f t="shared" si="1020"/>
        <v>0</v>
      </c>
      <c r="BD171" s="40">
        <f t="shared" si="1020"/>
        <v>0</v>
      </c>
      <c r="BE171" s="40">
        <f t="shared" ref="BE171" si="1021">SUM(BE172,BE175,BE176)</f>
        <v>0</v>
      </c>
      <c r="BF171" s="40">
        <f t="shared" si="1020"/>
        <v>0</v>
      </c>
      <c r="BG171" s="40">
        <f t="shared" si="1020"/>
        <v>0</v>
      </c>
      <c r="BH171" s="40">
        <f t="shared" si="1020"/>
        <v>0</v>
      </c>
      <c r="BI171" s="40">
        <f t="shared" ref="BI171:CF171" si="1022">SUM(BI172,BI175,BI176)</f>
        <v>0</v>
      </c>
      <c r="BJ171" s="40">
        <f t="shared" si="1022"/>
        <v>0</v>
      </c>
      <c r="BK171" s="40">
        <f t="shared" si="1022"/>
        <v>0</v>
      </c>
      <c r="BL171" s="40">
        <f t="shared" si="1022"/>
        <v>0</v>
      </c>
      <c r="BM171" s="40">
        <f t="shared" ref="BM171" si="1023">SUM(BM172,BM175,BM176)</f>
        <v>0</v>
      </c>
      <c r="BN171" s="40">
        <f t="shared" si="1022"/>
        <v>0</v>
      </c>
      <c r="BO171" s="40">
        <f t="shared" si="1022"/>
        <v>0</v>
      </c>
      <c r="BP171" s="40">
        <f t="shared" si="1022"/>
        <v>0</v>
      </c>
      <c r="BQ171" s="40">
        <f t="shared" si="1022"/>
        <v>0</v>
      </c>
      <c r="BR171" s="40">
        <f t="shared" si="1022"/>
        <v>0</v>
      </c>
      <c r="BS171" s="40">
        <f t="shared" si="1022"/>
        <v>0</v>
      </c>
      <c r="BT171" s="40">
        <f t="shared" si="1022"/>
        <v>0</v>
      </c>
      <c r="BU171" s="40">
        <f t="shared" ref="BU171" si="1024">SUM(BU172,BU175,BU176)</f>
        <v>0</v>
      </c>
      <c r="BV171" s="40">
        <f t="shared" si="1022"/>
        <v>0</v>
      </c>
      <c r="BW171" s="40">
        <f t="shared" si="1022"/>
        <v>0</v>
      </c>
      <c r="BX171" s="40">
        <f t="shared" si="1022"/>
        <v>0</v>
      </c>
      <c r="BY171" s="40">
        <f t="shared" si="1022"/>
        <v>0</v>
      </c>
      <c r="BZ171" s="40">
        <f t="shared" si="1022"/>
        <v>0</v>
      </c>
      <c r="CA171" s="40">
        <f t="shared" si="1022"/>
        <v>0</v>
      </c>
      <c r="CB171" s="40">
        <f t="shared" si="1022"/>
        <v>0</v>
      </c>
      <c r="CC171" s="40">
        <f t="shared" ref="CC171" si="1025">SUM(CC172,CC175,CC176)</f>
        <v>0</v>
      </c>
      <c r="CD171" s="40">
        <f t="shared" si="1022"/>
        <v>0</v>
      </c>
      <c r="CE171" s="40">
        <f t="shared" si="1022"/>
        <v>0</v>
      </c>
      <c r="CF171" s="40">
        <f t="shared" si="1022"/>
        <v>0</v>
      </c>
      <c r="CG171" s="37">
        <f t="shared" si="974"/>
        <v>0</v>
      </c>
      <c r="CH171" s="57" t="str">
        <f t="shared" si="975"/>
        <v>нд</v>
      </c>
      <c r="CI171" s="37">
        <f t="shared" si="993"/>
        <v>0</v>
      </c>
      <c r="CJ171" s="37" t="str">
        <f t="shared" si="976"/>
        <v>нд</v>
      </c>
      <c r="CK171" s="69" t="s">
        <v>345</v>
      </c>
    </row>
    <row r="172" spans="1:89" s="84" customFormat="1" ht="31.5">
      <c r="A172" s="85" t="s">
        <v>200</v>
      </c>
      <c r="B172" s="81" t="s">
        <v>201</v>
      </c>
      <c r="C172" s="15" t="s">
        <v>18</v>
      </c>
      <c r="D172" s="42">
        <f t="shared" si="1009"/>
        <v>0</v>
      </c>
      <c r="E172" s="37">
        <f t="shared" si="979"/>
        <v>0</v>
      </c>
      <c r="F172" s="37">
        <f t="shared" si="1008"/>
        <v>0</v>
      </c>
      <c r="G172" s="37">
        <f t="shared" si="981"/>
        <v>0</v>
      </c>
      <c r="H172" s="37">
        <f t="shared" si="982"/>
        <v>0</v>
      </c>
      <c r="I172" s="37">
        <f t="shared" si="982"/>
        <v>0</v>
      </c>
      <c r="J172" s="37">
        <f t="shared" si="983"/>
        <v>0</v>
      </c>
      <c r="K172" s="37">
        <f t="shared" si="984"/>
        <v>0</v>
      </c>
      <c r="L172" s="37">
        <f t="shared" si="985"/>
        <v>0</v>
      </c>
      <c r="M172" s="37">
        <v>0</v>
      </c>
      <c r="N172" s="37">
        <v>0</v>
      </c>
      <c r="O172" s="37">
        <v>0</v>
      </c>
      <c r="P172" s="37">
        <v>0</v>
      </c>
      <c r="Q172" s="37">
        <v>0</v>
      </c>
      <c r="R172" s="37">
        <v>0</v>
      </c>
      <c r="S172" s="37">
        <v>0</v>
      </c>
      <c r="T172" s="37">
        <v>0</v>
      </c>
      <c r="U172" s="37">
        <v>0</v>
      </c>
      <c r="V172" s="37">
        <v>0</v>
      </c>
      <c r="W172" s="37">
        <v>0</v>
      </c>
      <c r="X172" s="37">
        <v>0</v>
      </c>
      <c r="Y172" s="37">
        <v>0</v>
      </c>
      <c r="Z172" s="37">
        <v>0</v>
      </c>
      <c r="AA172" s="37">
        <v>0</v>
      </c>
      <c r="AB172" s="37">
        <v>0</v>
      </c>
      <c r="AC172" s="37">
        <v>0</v>
      </c>
      <c r="AD172" s="37">
        <v>0</v>
      </c>
      <c r="AE172" s="37">
        <v>0</v>
      </c>
      <c r="AF172" s="37">
        <v>0</v>
      </c>
      <c r="AG172" s="37">
        <v>0</v>
      </c>
      <c r="AH172" s="37">
        <v>0</v>
      </c>
      <c r="AI172" s="37">
        <v>0</v>
      </c>
      <c r="AJ172" s="37">
        <v>0</v>
      </c>
      <c r="AK172" s="83">
        <v>0</v>
      </c>
      <c r="AL172" s="83">
        <v>0</v>
      </c>
      <c r="AM172" s="83">
        <v>0</v>
      </c>
      <c r="AN172" s="83">
        <v>0</v>
      </c>
      <c r="AO172" s="83">
        <v>0</v>
      </c>
      <c r="AP172" s="83">
        <v>0</v>
      </c>
      <c r="AQ172" s="83">
        <v>0</v>
      </c>
      <c r="AR172" s="83">
        <v>0</v>
      </c>
      <c r="AS172" s="40">
        <f t="shared" si="768"/>
        <v>0</v>
      </c>
      <c r="AT172" s="40">
        <f t="shared" ref="AT172:BA172" si="1026">SUM(AT173:AT174)</f>
        <v>0</v>
      </c>
      <c r="AU172" s="40">
        <f t="shared" si="1026"/>
        <v>0</v>
      </c>
      <c r="AV172" s="40">
        <f t="shared" si="1026"/>
        <v>0</v>
      </c>
      <c r="AW172" s="40">
        <f t="shared" ref="AW172" si="1027">SUM(AW173:AW174)</f>
        <v>0</v>
      </c>
      <c r="AX172" s="40">
        <f t="shared" si="1026"/>
        <v>0</v>
      </c>
      <c r="AY172" s="40">
        <f t="shared" si="1026"/>
        <v>0</v>
      </c>
      <c r="AZ172" s="40">
        <f t="shared" si="1026"/>
        <v>0</v>
      </c>
      <c r="BA172" s="40">
        <f t="shared" si="1026"/>
        <v>0</v>
      </c>
      <c r="BB172" s="40">
        <f t="shared" ref="BB172:BH172" si="1028">SUM(BB173:BB174)</f>
        <v>0</v>
      </c>
      <c r="BC172" s="40">
        <f t="shared" si="1028"/>
        <v>0</v>
      </c>
      <c r="BD172" s="40">
        <f t="shared" si="1028"/>
        <v>0</v>
      </c>
      <c r="BE172" s="40">
        <f t="shared" ref="BE172" si="1029">SUM(BE173:BE174)</f>
        <v>0</v>
      </c>
      <c r="BF172" s="40">
        <f t="shared" si="1028"/>
        <v>0</v>
      </c>
      <c r="BG172" s="40">
        <f t="shared" si="1028"/>
        <v>0</v>
      </c>
      <c r="BH172" s="40">
        <f t="shared" si="1028"/>
        <v>0</v>
      </c>
      <c r="BI172" s="40">
        <f t="shared" ref="BI172:CF172" si="1030">SUM(BI173:BI174)</f>
        <v>0</v>
      </c>
      <c r="BJ172" s="40">
        <f t="shared" si="1030"/>
        <v>0</v>
      </c>
      <c r="BK172" s="40">
        <f t="shared" si="1030"/>
        <v>0</v>
      </c>
      <c r="BL172" s="40">
        <f t="shared" si="1030"/>
        <v>0</v>
      </c>
      <c r="BM172" s="40">
        <f t="shared" ref="BM172" si="1031">SUM(BM173:BM174)</f>
        <v>0</v>
      </c>
      <c r="BN172" s="40">
        <f t="shared" si="1030"/>
        <v>0</v>
      </c>
      <c r="BO172" s="40">
        <f t="shared" si="1030"/>
        <v>0</v>
      </c>
      <c r="BP172" s="40">
        <f t="shared" si="1030"/>
        <v>0</v>
      </c>
      <c r="BQ172" s="40">
        <f t="shared" si="1030"/>
        <v>0</v>
      </c>
      <c r="BR172" s="40">
        <f t="shared" si="1030"/>
        <v>0</v>
      </c>
      <c r="BS172" s="40">
        <f t="shared" si="1030"/>
        <v>0</v>
      </c>
      <c r="BT172" s="40">
        <f t="shared" si="1030"/>
        <v>0</v>
      </c>
      <c r="BU172" s="40">
        <f t="shared" ref="BU172" si="1032">SUM(BU173:BU174)</f>
        <v>0</v>
      </c>
      <c r="BV172" s="40">
        <f t="shared" si="1030"/>
        <v>0</v>
      </c>
      <c r="BW172" s="40">
        <f t="shared" si="1030"/>
        <v>0</v>
      </c>
      <c r="BX172" s="40">
        <f t="shared" si="1030"/>
        <v>0</v>
      </c>
      <c r="BY172" s="40">
        <f t="shared" si="1030"/>
        <v>0</v>
      </c>
      <c r="BZ172" s="40">
        <f t="shared" si="1030"/>
        <v>0</v>
      </c>
      <c r="CA172" s="40">
        <f t="shared" si="1030"/>
        <v>0</v>
      </c>
      <c r="CB172" s="40">
        <f t="shared" si="1030"/>
        <v>0</v>
      </c>
      <c r="CC172" s="40">
        <f t="shared" ref="CC172" si="1033">SUM(CC173:CC174)</f>
        <v>0</v>
      </c>
      <c r="CD172" s="40">
        <f t="shared" si="1030"/>
        <v>0</v>
      </c>
      <c r="CE172" s="40">
        <f t="shared" si="1030"/>
        <v>0</v>
      </c>
      <c r="CF172" s="40">
        <f t="shared" si="1030"/>
        <v>0</v>
      </c>
      <c r="CG172" s="37">
        <f t="shared" si="974"/>
        <v>0</v>
      </c>
      <c r="CH172" s="57" t="str">
        <f t="shared" si="975"/>
        <v>нд</v>
      </c>
      <c r="CI172" s="37">
        <f t="shared" si="993"/>
        <v>0</v>
      </c>
      <c r="CJ172" s="37" t="str">
        <f t="shared" si="976"/>
        <v>нд</v>
      </c>
      <c r="CK172" s="69" t="s">
        <v>345</v>
      </c>
    </row>
    <row r="173" spans="1:89" s="84" customFormat="1" ht="47.25">
      <c r="A173" s="85" t="s">
        <v>202</v>
      </c>
      <c r="B173" s="81" t="s">
        <v>203</v>
      </c>
      <c r="C173" s="15" t="s">
        <v>18</v>
      </c>
      <c r="D173" s="42">
        <f t="shared" si="1009"/>
        <v>0</v>
      </c>
      <c r="E173" s="37">
        <f t="shared" si="979"/>
        <v>0</v>
      </c>
      <c r="F173" s="37">
        <f t="shared" si="1008"/>
        <v>0</v>
      </c>
      <c r="G173" s="37">
        <f t="shared" si="981"/>
        <v>0</v>
      </c>
      <c r="H173" s="37">
        <f t="shared" si="982"/>
        <v>0</v>
      </c>
      <c r="I173" s="37">
        <f t="shared" si="982"/>
        <v>0</v>
      </c>
      <c r="J173" s="37">
        <f t="shared" si="983"/>
        <v>0</v>
      </c>
      <c r="K173" s="37">
        <f t="shared" si="984"/>
        <v>0</v>
      </c>
      <c r="L173" s="37">
        <f t="shared" si="985"/>
        <v>0</v>
      </c>
      <c r="M173" s="37">
        <v>0</v>
      </c>
      <c r="N173" s="37">
        <v>0</v>
      </c>
      <c r="O173" s="37">
        <v>0</v>
      </c>
      <c r="P173" s="37">
        <v>0</v>
      </c>
      <c r="Q173" s="37">
        <v>0</v>
      </c>
      <c r="R173" s="37">
        <v>0</v>
      </c>
      <c r="S173" s="37">
        <v>0</v>
      </c>
      <c r="T173" s="37">
        <v>0</v>
      </c>
      <c r="U173" s="37">
        <v>0</v>
      </c>
      <c r="V173" s="37">
        <v>0</v>
      </c>
      <c r="W173" s="37">
        <v>0</v>
      </c>
      <c r="X173" s="37">
        <v>0</v>
      </c>
      <c r="Y173" s="37">
        <v>0</v>
      </c>
      <c r="Z173" s="37">
        <v>0</v>
      </c>
      <c r="AA173" s="37">
        <v>0</v>
      </c>
      <c r="AB173" s="37">
        <v>0</v>
      </c>
      <c r="AC173" s="37">
        <v>0</v>
      </c>
      <c r="AD173" s="37">
        <v>0</v>
      </c>
      <c r="AE173" s="37">
        <v>0</v>
      </c>
      <c r="AF173" s="37">
        <v>0</v>
      </c>
      <c r="AG173" s="37">
        <v>0</v>
      </c>
      <c r="AH173" s="37">
        <v>0</v>
      </c>
      <c r="AI173" s="37">
        <v>0</v>
      </c>
      <c r="AJ173" s="37">
        <v>0</v>
      </c>
      <c r="AK173" s="83">
        <v>0</v>
      </c>
      <c r="AL173" s="83">
        <v>0</v>
      </c>
      <c r="AM173" s="83">
        <v>0</v>
      </c>
      <c r="AN173" s="83">
        <v>0</v>
      </c>
      <c r="AO173" s="83">
        <v>0</v>
      </c>
      <c r="AP173" s="83">
        <v>0</v>
      </c>
      <c r="AQ173" s="83">
        <v>0</v>
      </c>
      <c r="AR173" s="83">
        <v>0</v>
      </c>
      <c r="AS173" s="40">
        <f t="shared" si="768"/>
        <v>0</v>
      </c>
      <c r="AT173" s="40">
        <v>0</v>
      </c>
      <c r="AU173" s="40">
        <v>0</v>
      </c>
      <c r="AV173" s="40">
        <v>0</v>
      </c>
      <c r="AW173" s="40">
        <v>0</v>
      </c>
      <c r="AX173" s="40">
        <v>0</v>
      </c>
      <c r="AY173" s="40">
        <v>0</v>
      </c>
      <c r="AZ173" s="40">
        <v>0</v>
      </c>
      <c r="BA173" s="40">
        <v>0</v>
      </c>
      <c r="BB173" s="40">
        <v>0</v>
      </c>
      <c r="BC173" s="40">
        <v>0</v>
      </c>
      <c r="BD173" s="40">
        <v>0</v>
      </c>
      <c r="BE173" s="40">
        <v>0</v>
      </c>
      <c r="BF173" s="40">
        <v>0</v>
      </c>
      <c r="BG173" s="40">
        <v>0</v>
      </c>
      <c r="BH173" s="40">
        <v>0</v>
      </c>
      <c r="BI173" s="40">
        <v>0</v>
      </c>
      <c r="BJ173" s="40">
        <v>0</v>
      </c>
      <c r="BK173" s="40">
        <v>0</v>
      </c>
      <c r="BL173" s="40">
        <v>0</v>
      </c>
      <c r="BM173" s="40">
        <v>0</v>
      </c>
      <c r="BN173" s="40">
        <v>0</v>
      </c>
      <c r="BO173" s="40">
        <v>0</v>
      </c>
      <c r="BP173" s="40">
        <v>0</v>
      </c>
      <c r="BQ173" s="40">
        <v>0</v>
      </c>
      <c r="BR173" s="40">
        <v>0</v>
      </c>
      <c r="BS173" s="40">
        <v>0</v>
      </c>
      <c r="BT173" s="40">
        <v>0</v>
      </c>
      <c r="BU173" s="40">
        <v>0</v>
      </c>
      <c r="BV173" s="40">
        <v>0</v>
      </c>
      <c r="BW173" s="40">
        <v>0</v>
      </c>
      <c r="BX173" s="40">
        <v>0</v>
      </c>
      <c r="BY173" s="40">
        <v>0</v>
      </c>
      <c r="BZ173" s="40">
        <v>0</v>
      </c>
      <c r="CA173" s="40">
        <v>0</v>
      </c>
      <c r="CB173" s="40">
        <v>0</v>
      </c>
      <c r="CC173" s="40">
        <v>0</v>
      </c>
      <c r="CD173" s="40">
        <v>0</v>
      </c>
      <c r="CE173" s="40">
        <v>0</v>
      </c>
      <c r="CF173" s="40">
        <v>0</v>
      </c>
      <c r="CG173" s="37">
        <f t="shared" si="974"/>
        <v>0</v>
      </c>
      <c r="CH173" s="57" t="str">
        <f t="shared" si="975"/>
        <v>нд</v>
      </c>
      <c r="CI173" s="37">
        <f t="shared" si="993"/>
        <v>0</v>
      </c>
      <c r="CJ173" s="37" t="str">
        <f t="shared" si="976"/>
        <v>нд</v>
      </c>
      <c r="CK173" s="69" t="s">
        <v>345</v>
      </c>
    </row>
    <row r="174" spans="1:89" s="84" customFormat="1" ht="31.5">
      <c r="A174" s="85" t="s">
        <v>204</v>
      </c>
      <c r="B174" s="81" t="s">
        <v>113</v>
      </c>
      <c r="C174" s="15" t="s">
        <v>18</v>
      </c>
      <c r="D174" s="42">
        <f t="shared" si="1009"/>
        <v>0</v>
      </c>
      <c r="E174" s="37">
        <f t="shared" si="979"/>
        <v>0</v>
      </c>
      <c r="F174" s="37">
        <f t="shared" si="1008"/>
        <v>0</v>
      </c>
      <c r="G174" s="37">
        <f t="shared" si="981"/>
        <v>0</v>
      </c>
      <c r="H174" s="37">
        <f t="shared" si="982"/>
        <v>0</v>
      </c>
      <c r="I174" s="37">
        <f t="shared" si="982"/>
        <v>0</v>
      </c>
      <c r="J174" s="37">
        <f t="shared" si="983"/>
        <v>0</v>
      </c>
      <c r="K174" s="37">
        <f t="shared" si="984"/>
        <v>0</v>
      </c>
      <c r="L174" s="37">
        <f t="shared" si="985"/>
        <v>0</v>
      </c>
      <c r="M174" s="37">
        <v>0</v>
      </c>
      <c r="N174" s="37">
        <v>0</v>
      </c>
      <c r="O174" s="37">
        <v>0</v>
      </c>
      <c r="P174" s="37">
        <v>0</v>
      </c>
      <c r="Q174" s="37">
        <v>0</v>
      </c>
      <c r="R174" s="37">
        <v>0</v>
      </c>
      <c r="S174" s="37">
        <v>0</v>
      </c>
      <c r="T174" s="37">
        <v>0</v>
      </c>
      <c r="U174" s="37">
        <v>0</v>
      </c>
      <c r="V174" s="37">
        <v>0</v>
      </c>
      <c r="W174" s="37">
        <v>0</v>
      </c>
      <c r="X174" s="37">
        <v>0</v>
      </c>
      <c r="Y174" s="37">
        <v>0</v>
      </c>
      <c r="Z174" s="37">
        <v>0</v>
      </c>
      <c r="AA174" s="37">
        <v>0</v>
      </c>
      <c r="AB174" s="37">
        <v>0</v>
      </c>
      <c r="AC174" s="37">
        <v>0</v>
      </c>
      <c r="AD174" s="37">
        <v>0</v>
      </c>
      <c r="AE174" s="37">
        <v>0</v>
      </c>
      <c r="AF174" s="37">
        <v>0</v>
      </c>
      <c r="AG174" s="37">
        <v>0</v>
      </c>
      <c r="AH174" s="37">
        <v>0</v>
      </c>
      <c r="AI174" s="37">
        <v>0</v>
      </c>
      <c r="AJ174" s="37">
        <v>0</v>
      </c>
      <c r="AK174" s="83">
        <v>0</v>
      </c>
      <c r="AL174" s="83">
        <v>0</v>
      </c>
      <c r="AM174" s="83">
        <v>0</v>
      </c>
      <c r="AN174" s="83">
        <v>0</v>
      </c>
      <c r="AO174" s="83">
        <v>0</v>
      </c>
      <c r="AP174" s="83">
        <v>0</v>
      </c>
      <c r="AQ174" s="83">
        <v>0</v>
      </c>
      <c r="AR174" s="83">
        <v>0</v>
      </c>
      <c r="AS174" s="40">
        <f t="shared" si="768"/>
        <v>0</v>
      </c>
      <c r="AT174" s="40">
        <v>0</v>
      </c>
      <c r="AU174" s="40">
        <v>0</v>
      </c>
      <c r="AV174" s="40">
        <v>0</v>
      </c>
      <c r="AW174" s="40">
        <v>0</v>
      </c>
      <c r="AX174" s="40">
        <v>0</v>
      </c>
      <c r="AY174" s="40">
        <v>0</v>
      </c>
      <c r="AZ174" s="40">
        <v>0</v>
      </c>
      <c r="BA174" s="40">
        <v>0</v>
      </c>
      <c r="BB174" s="40">
        <v>0</v>
      </c>
      <c r="BC174" s="40">
        <v>0</v>
      </c>
      <c r="BD174" s="40">
        <v>0</v>
      </c>
      <c r="BE174" s="40">
        <v>0</v>
      </c>
      <c r="BF174" s="40">
        <v>0</v>
      </c>
      <c r="BG174" s="40">
        <v>0</v>
      </c>
      <c r="BH174" s="40">
        <v>0</v>
      </c>
      <c r="BI174" s="40">
        <v>0</v>
      </c>
      <c r="BJ174" s="40">
        <v>0</v>
      </c>
      <c r="BK174" s="40">
        <v>0</v>
      </c>
      <c r="BL174" s="40">
        <v>0</v>
      </c>
      <c r="BM174" s="40">
        <v>0</v>
      </c>
      <c r="BN174" s="40">
        <v>0</v>
      </c>
      <c r="BO174" s="40">
        <v>0</v>
      </c>
      <c r="BP174" s="40">
        <v>0</v>
      </c>
      <c r="BQ174" s="40">
        <v>0</v>
      </c>
      <c r="BR174" s="40">
        <v>0</v>
      </c>
      <c r="BS174" s="40">
        <v>0</v>
      </c>
      <c r="BT174" s="40">
        <v>0</v>
      </c>
      <c r="BU174" s="40">
        <v>0</v>
      </c>
      <c r="BV174" s="40">
        <v>0</v>
      </c>
      <c r="BW174" s="40">
        <v>0</v>
      </c>
      <c r="BX174" s="40">
        <v>0</v>
      </c>
      <c r="BY174" s="40">
        <v>0</v>
      </c>
      <c r="BZ174" s="40">
        <v>0</v>
      </c>
      <c r="CA174" s="40">
        <v>0</v>
      </c>
      <c r="CB174" s="40">
        <v>0</v>
      </c>
      <c r="CC174" s="40">
        <v>0</v>
      </c>
      <c r="CD174" s="40">
        <v>0</v>
      </c>
      <c r="CE174" s="40">
        <v>0</v>
      </c>
      <c r="CF174" s="40">
        <v>0</v>
      </c>
      <c r="CG174" s="37">
        <f t="shared" si="974"/>
        <v>0</v>
      </c>
      <c r="CH174" s="57" t="str">
        <f t="shared" si="975"/>
        <v>нд</v>
      </c>
      <c r="CI174" s="37">
        <f t="shared" si="993"/>
        <v>0</v>
      </c>
      <c r="CJ174" s="37" t="str">
        <f t="shared" si="976"/>
        <v>нд</v>
      </c>
      <c r="CK174" s="69" t="s">
        <v>345</v>
      </c>
    </row>
    <row r="175" spans="1:89" s="84" customFormat="1" ht="47.25">
      <c r="A175" s="85" t="s">
        <v>205</v>
      </c>
      <c r="B175" s="81" t="s">
        <v>206</v>
      </c>
      <c r="C175" s="15" t="s">
        <v>18</v>
      </c>
      <c r="D175" s="42">
        <f t="shared" si="1009"/>
        <v>0</v>
      </c>
      <c r="E175" s="37">
        <f t="shared" si="979"/>
        <v>0</v>
      </c>
      <c r="F175" s="37">
        <f t="shared" si="1008"/>
        <v>0</v>
      </c>
      <c r="G175" s="37">
        <f t="shared" si="981"/>
        <v>0</v>
      </c>
      <c r="H175" s="37">
        <f t="shared" si="982"/>
        <v>0</v>
      </c>
      <c r="I175" s="37">
        <f t="shared" si="982"/>
        <v>0</v>
      </c>
      <c r="J175" s="37">
        <f t="shared" si="983"/>
        <v>0</v>
      </c>
      <c r="K175" s="37">
        <f t="shared" si="984"/>
        <v>0</v>
      </c>
      <c r="L175" s="37">
        <f t="shared" si="985"/>
        <v>0</v>
      </c>
      <c r="M175" s="37">
        <v>0</v>
      </c>
      <c r="N175" s="37">
        <v>0</v>
      </c>
      <c r="O175" s="37">
        <v>0</v>
      </c>
      <c r="P175" s="37">
        <v>0</v>
      </c>
      <c r="Q175" s="37">
        <v>0</v>
      </c>
      <c r="R175" s="37">
        <v>0</v>
      </c>
      <c r="S175" s="37">
        <v>0</v>
      </c>
      <c r="T175" s="37">
        <v>0</v>
      </c>
      <c r="U175" s="37">
        <v>0</v>
      </c>
      <c r="V175" s="37">
        <v>0</v>
      </c>
      <c r="W175" s="37">
        <v>0</v>
      </c>
      <c r="X175" s="37">
        <v>0</v>
      </c>
      <c r="Y175" s="37">
        <v>0</v>
      </c>
      <c r="Z175" s="37">
        <v>0</v>
      </c>
      <c r="AA175" s="37">
        <v>0</v>
      </c>
      <c r="AB175" s="37">
        <v>0</v>
      </c>
      <c r="AC175" s="37">
        <v>0</v>
      </c>
      <c r="AD175" s="37">
        <v>0</v>
      </c>
      <c r="AE175" s="37">
        <v>0</v>
      </c>
      <c r="AF175" s="37">
        <v>0</v>
      </c>
      <c r="AG175" s="37">
        <v>0</v>
      </c>
      <c r="AH175" s="37">
        <v>0</v>
      </c>
      <c r="AI175" s="37">
        <v>0</v>
      </c>
      <c r="AJ175" s="37">
        <v>0</v>
      </c>
      <c r="AK175" s="83">
        <v>0</v>
      </c>
      <c r="AL175" s="83">
        <v>0</v>
      </c>
      <c r="AM175" s="83">
        <v>0</v>
      </c>
      <c r="AN175" s="83">
        <v>0</v>
      </c>
      <c r="AO175" s="83">
        <v>0</v>
      </c>
      <c r="AP175" s="83">
        <v>0</v>
      </c>
      <c r="AQ175" s="83">
        <v>0</v>
      </c>
      <c r="AR175" s="83">
        <v>0</v>
      </c>
      <c r="AS175" s="40">
        <f t="shared" si="768"/>
        <v>0</v>
      </c>
      <c r="AT175" s="40">
        <v>0</v>
      </c>
      <c r="AU175" s="40">
        <v>0</v>
      </c>
      <c r="AV175" s="40">
        <v>0</v>
      </c>
      <c r="AW175" s="40">
        <v>0</v>
      </c>
      <c r="AX175" s="40">
        <v>0</v>
      </c>
      <c r="AY175" s="40">
        <v>0</v>
      </c>
      <c r="AZ175" s="40">
        <v>0</v>
      </c>
      <c r="BA175" s="40">
        <v>0</v>
      </c>
      <c r="BB175" s="40">
        <v>0</v>
      </c>
      <c r="BC175" s="40">
        <v>0</v>
      </c>
      <c r="BD175" s="40">
        <v>0</v>
      </c>
      <c r="BE175" s="40">
        <v>0</v>
      </c>
      <c r="BF175" s="40">
        <v>0</v>
      </c>
      <c r="BG175" s="40">
        <v>0</v>
      </c>
      <c r="BH175" s="40">
        <v>0</v>
      </c>
      <c r="BI175" s="40">
        <v>0</v>
      </c>
      <c r="BJ175" s="40">
        <v>0</v>
      </c>
      <c r="BK175" s="40">
        <v>0</v>
      </c>
      <c r="BL175" s="40">
        <v>0</v>
      </c>
      <c r="BM175" s="40">
        <v>0</v>
      </c>
      <c r="BN175" s="40">
        <v>0</v>
      </c>
      <c r="BO175" s="40">
        <v>0</v>
      </c>
      <c r="BP175" s="40">
        <v>0</v>
      </c>
      <c r="BQ175" s="40">
        <v>0</v>
      </c>
      <c r="BR175" s="40">
        <v>0</v>
      </c>
      <c r="BS175" s="40">
        <v>0</v>
      </c>
      <c r="BT175" s="40">
        <v>0</v>
      </c>
      <c r="BU175" s="40">
        <v>0</v>
      </c>
      <c r="BV175" s="40">
        <v>0</v>
      </c>
      <c r="BW175" s="40">
        <v>0</v>
      </c>
      <c r="BX175" s="40">
        <v>0</v>
      </c>
      <c r="BY175" s="40">
        <v>0</v>
      </c>
      <c r="BZ175" s="40">
        <v>0</v>
      </c>
      <c r="CA175" s="40">
        <v>0</v>
      </c>
      <c r="CB175" s="40">
        <v>0</v>
      </c>
      <c r="CC175" s="40">
        <v>0</v>
      </c>
      <c r="CD175" s="40">
        <v>0</v>
      </c>
      <c r="CE175" s="40">
        <v>0</v>
      </c>
      <c r="CF175" s="40">
        <v>0</v>
      </c>
      <c r="CG175" s="37">
        <f t="shared" si="974"/>
        <v>0</v>
      </c>
      <c r="CH175" s="57" t="str">
        <f t="shared" si="975"/>
        <v>нд</v>
      </c>
      <c r="CI175" s="37">
        <f t="shared" si="993"/>
        <v>0</v>
      </c>
      <c r="CJ175" s="37" t="str">
        <f t="shared" si="976"/>
        <v>нд</v>
      </c>
      <c r="CK175" s="69" t="s">
        <v>345</v>
      </c>
    </row>
    <row r="176" spans="1:89" s="84" customFormat="1" ht="49.5" customHeight="1">
      <c r="A176" s="85" t="s">
        <v>207</v>
      </c>
      <c r="B176" s="81" t="s">
        <v>208</v>
      </c>
      <c r="C176" s="15" t="s">
        <v>18</v>
      </c>
      <c r="D176" s="42">
        <f t="shared" si="1009"/>
        <v>0</v>
      </c>
      <c r="E176" s="37">
        <f t="shared" si="979"/>
        <v>0</v>
      </c>
      <c r="F176" s="37">
        <f t="shared" si="1008"/>
        <v>0</v>
      </c>
      <c r="G176" s="37">
        <f t="shared" si="981"/>
        <v>0</v>
      </c>
      <c r="H176" s="37">
        <f t="shared" si="982"/>
        <v>0</v>
      </c>
      <c r="I176" s="37">
        <f t="shared" si="982"/>
        <v>0</v>
      </c>
      <c r="J176" s="37">
        <f t="shared" si="983"/>
        <v>0</v>
      </c>
      <c r="K176" s="37">
        <f t="shared" si="984"/>
        <v>0</v>
      </c>
      <c r="L176" s="37">
        <f t="shared" si="985"/>
        <v>0</v>
      </c>
      <c r="M176" s="37">
        <v>0</v>
      </c>
      <c r="N176" s="37">
        <v>0</v>
      </c>
      <c r="O176" s="37">
        <v>0</v>
      </c>
      <c r="P176" s="37">
        <v>0</v>
      </c>
      <c r="Q176" s="37">
        <v>0</v>
      </c>
      <c r="R176" s="37">
        <v>0</v>
      </c>
      <c r="S176" s="37">
        <v>0</v>
      </c>
      <c r="T176" s="37">
        <v>0</v>
      </c>
      <c r="U176" s="37">
        <v>0</v>
      </c>
      <c r="V176" s="37">
        <v>0</v>
      </c>
      <c r="W176" s="37">
        <v>0</v>
      </c>
      <c r="X176" s="37">
        <v>0</v>
      </c>
      <c r="Y176" s="37">
        <v>0</v>
      </c>
      <c r="Z176" s="37">
        <v>0</v>
      </c>
      <c r="AA176" s="37">
        <v>0</v>
      </c>
      <c r="AB176" s="37">
        <v>0</v>
      </c>
      <c r="AC176" s="37">
        <v>0</v>
      </c>
      <c r="AD176" s="37">
        <v>0</v>
      </c>
      <c r="AE176" s="37">
        <v>0</v>
      </c>
      <c r="AF176" s="37">
        <v>0</v>
      </c>
      <c r="AG176" s="37">
        <v>0</v>
      </c>
      <c r="AH176" s="37">
        <v>0</v>
      </c>
      <c r="AI176" s="37">
        <v>0</v>
      </c>
      <c r="AJ176" s="37">
        <v>0</v>
      </c>
      <c r="AK176" s="83">
        <v>0</v>
      </c>
      <c r="AL176" s="83">
        <v>0</v>
      </c>
      <c r="AM176" s="83">
        <v>0</v>
      </c>
      <c r="AN176" s="83">
        <v>0</v>
      </c>
      <c r="AO176" s="83">
        <v>0</v>
      </c>
      <c r="AP176" s="83">
        <v>0</v>
      </c>
      <c r="AQ176" s="83">
        <v>0</v>
      </c>
      <c r="AR176" s="83">
        <v>0</v>
      </c>
      <c r="AS176" s="40">
        <f t="shared" si="768"/>
        <v>0</v>
      </c>
      <c r="AT176" s="40">
        <v>0</v>
      </c>
      <c r="AU176" s="40">
        <v>0</v>
      </c>
      <c r="AV176" s="40">
        <v>0</v>
      </c>
      <c r="AW176" s="40">
        <v>0</v>
      </c>
      <c r="AX176" s="40">
        <v>0</v>
      </c>
      <c r="AY176" s="40">
        <v>0</v>
      </c>
      <c r="AZ176" s="40">
        <v>0</v>
      </c>
      <c r="BA176" s="40">
        <v>0</v>
      </c>
      <c r="BB176" s="40">
        <v>0</v>
      </c>
      <c r="BC176" s="40">
        <v>0</v>
      </c>
      <c r="BD176" s="40">
        <v>0</v>
      </c>
      <c r="BE176" s="40">
        <v>0</v>
      </c>
      <c r="BF176" s="40">
        <v>0</v>
      </c>
      <c r="BG176" s="40">
        <v>0</v>
      </c>
      <c r="BH176" s="40">
        <v>0</v>
      </c>
      <c r="BI176" s="40">
        <v>0</v>
      </c>
      <c r="BJ176" s="40">
        <v>0</v>
      </c>
      <c r="BK176" s="40">
        <v>0</v>
      </c>
      <c r="BL176" s="40">
        <v>0</v>
      </c>
      <c r="BM176" s="40">
        <v>0</v>
      </c>
      <c r="BN176" s="40">
        <v>0</v>
      </c>
      <c r="BO176" s="40">
        <v>0</v>
      </c>
      <c r="BP176" s="40">
        <v>0</v>
      </c>
      <c r="BQ176" s="40">
        <v>0</v>
      </c>
      <c r="BR176" s="40">
        <v>0</v>
      </c>
      <c r="BS176" s="40">
        <v>0</v>
      </c>
      <c r="BT176" s="40">
        <v>0</v>
      </c>
      <c r="BU176" s="40">
        <v>0</v>
      </c>
      <c r="BV176" s="40">
        <v>0</v>
      </c>
      <c r="BW176" s="40">
        <v>0</v>
      </c>
      <c r="BX176" s="40">
        <v>0</v>
      </c>
      <c r="BY176" s="40">
        <v>0</v>
      </c>
      <c r="BZ176" s="40">
        <v>0</v>
      </c>
      <c r="CA176" s="40">
        <v>0</v>
      </c>
      <c r="CB176" s="40">
        <v>0</v>
      </c>
      <c r="CC176" s="40">
        <v>0</v>
      </c>
      <c r="CD176" s="40">
        <v>0</v>
      </c>
      <c r="CE176" s="40">
        <v>0</v>
      </c>
      <c r="CF176" s="40">
        <v>0</v>
      </c>
      <c r="CG176" s="37">
        <f t="shared" si="974"/>
        <v>0</v>
      </c>
      <c r="CH176" s="57" t="str">
        <f t="shared" si="975"/>
        <v>нд</v>
      </c>
      <c r="CI176" s="37">
        <f t="shared" si="993"/>
        <v>0</v>
      </c>
      <c r="CJ176" s="37" t="str">
        <f t="shared" si="976"/>
        <v>нд</v>
      </c>
      <c r="CK176" s="69" t="s">
        <v>345</v>
      </c>
    </row>
    <row r="177" spans="1:89" s="84" customFormat="1" ht="31.5">
      <c r="A177" s="85" t="s">
        <v>209</v>
      </c>
      <c r="B177" s="81" t="s">
        <v>210</v>
      </c>
      <c r="C177" s="15" t="s">
        <v>18</v>
      </c>
      <c r="D177" s="42">
        <f t="shared" si="1009"/>
        <v>0</v>
      </c>
      <c r="E177" s="37">
        <f t="shared" si="979"/>
        <v>0</v>
      </c>
      <c r="F177" s="37">
        <f t="shared" si="1008"/>
        <v>0</v>
      </c>
      <c r="G177" s="37">
        <f t="shared" si="981"/>
        <v>0</v>
      </c>
      <c r="H177" s="37">
        <f t="shared" si="982"/>
        <v>0</v>
      </c>
      <c r="I177" s="37">
        <f t="shared" si="982"/>
        <v>0</v>
      </c>
      <c r="J177" s="37">
        <f t="shared" si="983"/>
        <v>0</v>
      </c>
      <c r="K177" s="37">
        <f t="shared" si="984"/>
        <v>0</v>
      </c>
      <c r="L177" s="37">
        <f t="shared" si="985"/>
        <v>0</v>
      </c>
      <c r="M177" s="37">
        <v>0</v>
      </c>
      <c r="N177" s="37">
        <v>0</v>
      </c>
      <c r="O177" s="37">
        <v>0</v>
      </c>
      <c r="P177" s="37">
        <v>0</v>
      </c>
      <c r="Q177" s="37">
        <v>0</v>
      </c>
      <c r="R177" s="37">
        <v>0</v>
      </c>
      <c r="S177" s="37">
        <v>0</v>
      </c>
      <c r="T177" s="37">
        <v>0</v>
      </c>
      <c r="U177" s="37">
        <v>0</v>
      </c>
      <c r="V177" s="37">
        <v>0</v>
      </c>
      <c r="W177" s="37">
        <v>0</v>
      </c>
      <c r="X177" s="37">
        <v>0</v>
      </c>
      <c r="Y177" s="37">
        <v>0</v>
      </c>
      <c r="Z177" s="37">
        <v>0</v>
      </c>
      <c r="AA177" s="37">
        <v>0</v>
      </c>
      <c r="AB177" s="37">
        <v>0</v>
      </c>
      <c r="AC177" s="37">
        <v>0</v>
      </c>
      <c r="AD177" s="37">
        <v>0</v>
      </c>
      <c r="AE177" s="37">
        <v>0</v>
      </c>
      <c r="AF177" s="37">
        <v>0</v>
      </c>
      <c r="AG177" s="37">
        <v>0</v>
      </c>
      <c r="AH177" s="37">
        <v>0</v>
      </c>
      <c r="AI177" s="37">
        <v>0</v>
      </c>
      <c r="AJ177" s="37">
        <v>0</v>
      </c>
      <c r="AK177" s="83">
        <v>0</v>
      </c>
      <c r="AL177" s="83">
        <v>0</v>
      </c>
      <c r="AM177" s="83">
        <v>0</v>
      </c>
      <c r="AN177" s="83">
        <v>0</v>
      </c>
      <c r="AO177" s="83">
        <v>0</v>
      </c>
      <c r="AP177" s="83">
        <v>0</v>
      </c>
      <c r="AQ177" s="83">
        <v>0</v>
      </c>
      <c r="AR177" s="83">
        <v>0</v>
      </c>
      <c r="AS177" s="40">
        <f t="shared" si="768"/>
        <v>0</v>
      </c>
      <c r="AT177" s="40">
        <f t="shared" ref="AT177:BA177" si="1034">SUM(AT178,AT181,AT182,AT183)</f>
        <v>0</v>
      </c>
      <c r="AU177" s="40">
        <f t="shared" si="1034"/>
        <v>0</v>
      </c>
      <c r="AV177" s="40">
        <f t="shared" si="1034"/>
        <v>0</v>
      </c>
      <c r="AW177" s="40">
        <f t="shared" ref="AW177" si="1035">SUM(AW178,AW181,AW182,AW183)</f>
        <v>0</v>
      </c>
      <c r="AX177" s="40">
        <f t="shared" si="1034"/>
        <v>0</v>
      </c>
      <c r="AY177" s="40">
        <f t="shared" si="1034"/>
        <v>0</v>
      </c>
      <c r="AZ177" s="40">
        <f t="shared" si="1034"/>
        <v>0</v>
      </c>
      <c r="BA177" s="40">
        <f t="shared" si="1034"/>
        <v>0</v>
      </c>
      <c r="BB177" s="40">
        <f t="shared" ref="BB177:BH177" si="1036">SUM(BB178,BB181,BB182,BB183)</f>
        <v>0</v>
      </c>
      <c r="BC177" s="40">
        <f t="shared" si="1036"/>
        <v>0</v>
      </c>
      <c r="BD177" s="40">
        <f t="shared" si="1036"/>
        <v>0</v>
      </c>
      <c r="BE177" s="40">
        <f t="shared" ref="BE177" si="1037">SUM(BE178,BE181,BE182,BE183)</f>
        <v>0</v>
      </c>
      <c r="BF177" s="40">
        <f t="shared" si="1036"/>
        <v>0</v>
      </c>
      <c r="BG177" s="40">
        <f t="shared" si="1036"/>
        <v>0</v>
      </c>
      <c r="BH177" s="40">
        <f t="shared" si="1036"/>
        <v>0</v>
      </c>
      <c r="BI177" s="40">
        <f t="shared" ref="BI177:CF177" si="1038">SUM(BI178,BI181,BI182,BI183)</f>
        <v>0</v>
      </c>
      <c r="BJ177" s="40">
        <f t="shared" si="1038"/>
        <v>0</v>
      </c>
      <c r="BK177" s="40">
        <f t="shared" si="1038"/>
        <v>0</v>
      </c>
      <c r="BL177" s="40">
        <f t="shared" si="1038"/>
        <v>0</v>
      </c>
      <c r="BM177" s="40">
        <f t="shared" ref="BM177" si="1039">SUM(BM178,BM181,BM182,BM183)</f>
        <v>0</v>
      </c>
      <c r="BN177" s="40">
        <f t="shared" si="1038"/>
        <v>0</v>
      </c>
      <c r="BO177" s="40">
        <f t="shared" si="1038"/>
        <v>0</v>
      </c>
      <c r="BP177" s="40">
        <f t="shared" si="1038"/>
        <v>0</v>
      </c>
      <c r="BQ177" s="40">
        <f t="shared" si="1038"/>
        <v>0</v>
      </c>
      <c r="BR177" s="40">
        <f t="shared" si="1038"/>
        <v>0</v>
      </c>
      <c r="BS177" s="40">
        <f t="shared" si="1038"/>
        <v>0</v>
      </c>
      <c r="BT177" s="40">
        <f t="shared" si="1038"/>
        <v>0</v>
      </c>
      <c r="BU177" s="40">
        <f t="shared" ref="BU177" si="1040">SUM(BU178,BU181,BU182,BU183)</f>
        <v>0</v>
      </c>
      <c r="BV177" s="40">
        <f t="shared" si="1038"/>
        <v>0</v>
      </c>
      <c r="BW177" s="40">
        <f t="shared" si="1038"/>
        <v>0</v>
      </c>
      <c r="BX177" s="40">
        <f t="shared" si="1038"/>
        <v>0</v>
      </c>
      <c r="BY177" s="40">
        <f t="shared" si="1038"/>
        <v>0</v>
      </c>
      <c r="BZ177" s="40">
        <f t="shared" si="1038"/>
        <v>0</v>
      </c>
      <c r="CA177" s="40">
        <f t="shared" si="1038"/>
        <v>0</v>
      </c>
      <c r="CB177" s="40">
        <f t="shared" si="1038"/>
        <v>0</v>
      </c>
      <c r="CC177" s="40">
        <f t="shared" ref="CC177" si="1041">SUM(CC178,CC181,CC182,CC183)</f>
        <v>0</v>
      </c>
      <c r="CD177" s="40">
        <f t="shared" si="1038"/>
        <v>0</v>
      </c>
      <c r="CE177" s="40">
        <f t="shared" si="1038"/>
        <v>0</v>
      </c>
      <c r="CF177" s="40">
        <f t="shared" si="1038"/>
        <v>0</v>
      </c>
      <c r="CG177" s="37">
        <f t="shared" si="974"/>
        <v>0</v>
      </c>
      <c r="CH177" s="57" t="str">
        <f t="shared" si="975"/>
        <v>нд</v>
      </c>
      <c r="CI177" s="37">
        <f t="shared" si="993"/>
        <v>0</v>
      </c>
      <c r="CJ177" s="37" t="str">
        <f t="shared" si="976"/>
        <v>нд</v>
      </c>
      <c r="CK177" s="69" t="s">
        <v>345</v>
      </c>
    </row>
    <row r="178" spans="1:89" s="84" customFormat="1" ht="31.5">
      <c r="A178" s="85" t="s">
        <v>211</v>
      </c>
      <c r="B178" s="81" t="s">
        <v>212</v>
      </c>
      <c r="C178" s="15" t="s">
        <v>18</v>
      </c>
      <c r="D178" s="42">
        <f t="shared" si="1009"/>
        <v>0</v>
      </c>
      <c r="E178" s="37">
        <f t="shared" si="979"/>
        <v>0</v>
      </c>
      <c r="F178" s="37">
        <f t="shared" si="980"/>
        <v>0</v>
      </c>
      <c r="G178" s="37">
        <f t="shared" si="981"/>
        <v>0</v>
      </c>
      <c r="H178" s="37">
        <f t="shared" si="982"/>
        <v>0</v>
      </c>
      <c r="I178" s="37">
        <f t="shared" si="982"/>
        <v>0</v>
      </c>
      <c r="J178" s="37">
        <f t="shared" si="983"/>
        <v>0</v>
      </c>
      <c r="K178" s="37">
        <f t="shared" si="984"/>
        <v>0</v>
      </c>
      <c r="L178" s="37">
        <f t="shared" si="985"/>
        <v>0</v>
      </c>
      <c r="M178" s="37">
        <v>0</v>
      </c>
      <c r="N178" s="37">
        <v>0</v>
      </c>
      <c r="O178" s="37">
        <v>0</v>
      </c>
      <c r="P178" s="37">
        <v>0</v>
      </c>
      <c r="Q178" s="37">
        <v>0</v>
      </c>
      <c r="R178" s="37">
        <v>0</v>
      </c>
      <c r="S178" s="37">
        <v>0</v>
      </c>
      <c r="T178" s="37">
        <v>0</v>
      </c>
      <c r="U178" s="37">
        <v>0</v>
      </c>
      <c r="V178" s="37">
        <v>0</v>
      </c>
      <c r="W178" s="37">
        <v>0</v>
      </c>
      <c r="X178" s="37">
        <v>0</v>
      </c>
      <c r="Y178" s="37">
        <v>0</v>
      </c>
      <c r="Z178" s="37">
        <v>0</v>
      </c>
      <c r="AA178" s="37">
        <v>0</v>
      </c>
      <c r="AB178" s="37">
        <v>0</v>
      </c>
      <c r="AC178" s="37">
        <v>0</v>
      </c>
      <c r="AD178" s="37">
        <v>0</v>
      </c>
      <c r="AE178" s="37">
        <v>0</v>
      </c>
      <c r="AF178" s="37">
        <v>0</v>
      </c>
      <c r="AG178" s="37">
        <v>0</v>
      </c>
      <c r="AH178" s="37">
        <v>0</v>
      </c>
      <c r="AI178" s="37">
        <v>0</v>
      </c>
      <c r="AJ178" s="37">
        <v>0</v>
      </c>
      <c r="AK178" s="83">
        <v>0</v>
      </c>
      <c r="AL178" s="83">
        <v>0</v>
      </c>
      <c r="AM178" s="83">
        <v>0</v>
      </c>
      <c r="AN178" s="83">
        <v>0</v>
      </c>
      <c r="AO178" s="83">
        <v>0</v>
      </c>
      <c r="AP178" s="83">
        <v>0</v>
      </c>
      <c r="AQ178" s="83">
        <v>0</v>
      </c>
      <c r="AR178" s="83">
        <v>0</v>
      </c>
      <c r="AS178" s="40">
        <f t="shared" si="768"/>
        <v>0</v>
      </c>
      <c r="AT178" s="40">
        <f t="shared" ref="AT178:BA178" si="1042">SUM(AT179:AT180)</f>
        <v>0</v>
      </c>
      <c r="AU178" s="40">
        <f t="shared" si="1042"/>
        <v>0</v>
      </c>
      <c r="AV178" s="40">
        <f t="shared" si="1042"/>
        <v>0</v>
      </c>
      <c r="AW178" s="40">
        <f t="shared" ref="AW178" si="1043">SUM(AW179:AW180)</f>
        <v>0</v>
      </c>
      <c r="AX178" s="40">
        <f t="shared" si="1042"/>
        <v>0</v>
      </c>
      <c r="AY178" s="40">
        <f t="shared" si="1042"/>
        <v>0</v>
      </c>
      <c r="AZ178" s="40">
        <f t="shared" si="1042"/>
        <v>0</v>
      </c>
      <c r="BA178" s="40">
        <f t="shared" si="1042"/>
        <v>0</v>
      </c>
      <c r="BB178" s="40">
        <f t="shared" ref="BB178:BH178" si="1044">SUM(BB179:BB180)</f>
        <v>0</v>
      </c>
      <c r="BC178" s="40">
        <f t="shared" si="1044"/>
        <v>0</v>
      </c>
      <c r="BD178" s="40">
        <f t="shared" si="1044"/>
        <v>0</v>
      </c>
      <c r="BE178" s="40">
        <f t="shared" ref="BE178" si="1045">SUM(BE179:BE180)</f>
        <v>0</v>
      </c>
      <c r="BF178" s="40">
        <f t="shared" si="1044"/>
        <v>0</v>
      </c>
      <c r="BG178" s="40">
        <f t="shared" si="1044"/>
        <v>0</v>
      </c>
      <c r="BH178" s="40">
        <f t="shared" si="1044"/>
        <v>0</v>
      </c>
      <c r="BI178" s="40">
        <f t="shared" ref="BI178:CF178" si="1046">SUM(BI179:BI180)</f>
        <v>0</v>
      </c>
      <c r="BJ178" s="40">
        <f t="shared" si="1046"/>
        <v>0</v>
      </c>
      <c r="BK178" s="40">
        <f t="shared" si="1046"/>
        <v>0</v>
      </c>
      <c r="BL178" s="40">
        <f t="shared" si="1046"/>
        <v>0</v>
      </c>
      <c r="BM178" s="40">
        <f t="shared" ref="BM178" si="1047">SUM(BM179:BM180)</f>
        <v>0</v>
      </c>
      <c r="BN178" s="40">
        <f t="shared" si="1046"/>
        <v>0</v>
      </c>
      <c r="BO178" s="40">
        <f t="shared" si="1046"/>
        <v>0</v>
      </c>
      <c r="BP178" s="40">
        <f t="shared" si="1046"/>
        <v>0</v>
      </c>
      <c r="BQ178" s="40">
        <f t="shared" si="1046"/>
        <v>0</v>
      </c>
      <c r="BR178" s="40">
        <f t="shared" si="1046"/>
        <v>0</v>
      </c>
      <c r="BS178" s="40">
        <f t="shared" si="1046"/>
        <v>0</v>
      </c>
      <c r="BT178" s="40">
        <f t="shared" si="1046"/>
        <v>0</v>
      </c>
      <c r="BU178" s="40">
        <f t="shared" ref="BU178" si="1048">SUM(BU179:BU180)</f>
        <v>0</v>
      </c>
      <c r="BV178" s="40">
        <f t="shared" si="1046"/>
        <v>0</v>
      </c>
      <c r="BW178" s="40">
        <f t="shared" si="1046"/>
        <v>0</v>
      </c>
      <c r="BX178" s="40">
        <f t="shared" si="1046"/>
        <v>0</v>
      </c>
      <c r="BY178" s="40">
        <f t="shared" si="1046"/>
        <v>0</v>
      </c>
      <c r="BZ178" s="40">
        <f t="shared" si="1046"/>
        <v>0</v>
      </c>
      <c r="CA178" s="40">
        <f t="shared" si="1046"/>
        <v>0</v>
      </c>
      <c r="CB178" s="40">
        <f t="shared" si="1046"/>
        <v>0</v>
      </c>
      <c r="CC178" s="40">
        <f t="shared" ref="CC178" si="1049">SUM(CC179:CC180)</f>
        <v>0</v>
      </c>
      <c r="CD178" s="40">
        <f t="shared" si="1046"/>
        <v>0</v>
      </c>
      <c r="CE178" s="40">
        <f t="shared" si="1046"/>
        <v>0</v>
      </c>
      <c r="CF178" s="40">
        <f t="shared" si="1046"/>
        <v>0</v>
      </c>
      <c r="CG178" s="37">
        <f t="shared" si="974"/>
        <v>0</v>
      </c>
      <c r="CH178" s="57" t="str">
        <f t="shared" si="975"/>
        <v>нд</v>
      </c>
      <c r="CI178" s="37">
        <f t="shared" si="993"/>
        <v>0</v>
      </c>
      <c r="CJ178" s="37" t="str">
        <f t="shared" si="976"/>
        <v>нд</v>
      </c>
      <c r="CK178" s="69" t="s">
        <v>345</v>
      </c>
    </row>
    <row r="179" spans="1:89" s="84" customFormat="1" ht="63">
      <c r="A179" s="85" t="s">
        <v>213</v>
      </c>
      <c r="B179" s="81" t="s">
        <v>214</v>
      </c>
      <c r="C179" s="15" t="s">
        <v>18</v>
      </c>
      <c r="D179" s="42">
        <f t="shared" si="1009"/>
        <v>0</v>
      </c>
      <c r="E179" s="37">
        <f t="shared" si="979"/>
        <v>0</v>
      </c>
      <c r="F179" s="37">
        <f t="shared" ref="F179:F184" si="1050">N179+V179+AD179+AL179</f>
        <v>0</v>
      </c>
      <c r="G179" s="37">
        <f t="shared" si="981"/>
        <v>0</v>
      </c>
      <c r="H179" s="37">
        <f t="shared" si="982"/>
        <v>0</v>
      </c>
      <c r="I179" s="37">
        <f t="shared" si="982"/>
        <v>0</v>
      </c>
      <c r="J179" s="37">
        <f t="shared" si="983"/>
        <v>0</v>
      </c>
      <c r="K179" s="37">
        <f t="shared" si="984"/>
        <v>0</v>
      </c>
      <c r="L179" s="37">
        <f t="shared" si="985"/>
        <v>0</v>
      </c>
      <c r="M179" s="37">
        <v>0</v>
      </c>
      <c r="N179" s="37">
        <v>0</v>
      </c>
      <c r="O179" s="37">
        <v>0</v>
      </c>
      <c r="P179" s="37">
        <v>0</v>
      </c>
      <c r="Q179" s="37">
        <v>0</v>
      </c>
      <c r="R179" s="37">
        <v>0</v>
      </c>
      <c r="S179" s="37">
        <v>0</v>
      </c>
      <c r="T179" s="37">
        <v>0</v>
      </c>
      <c r="U179" s="37">
        <v>0</v>
      </c>
      <c r="V179" s="37">
        <v>0</v>
      </c>
      <c r="W179" s="37">
        <v>0</v>
      </c>
      <c r="X179" s="37">
        <v>0</v>
      </c>
      <c r="Y179" s="37">
        <v>0</v>
      </c>
      <c r="Z179" s="37">
        <v>0</v>
      </c>
      <c r="AA179" s="37">
        <v>0</v>
      </c>
      <c r="AB179" s="37">
        <v>0</v>
      </c>
      <c r="AC179" s="37">
        <v>0</v>
      </c>
      <c r="AD179" s="37">
        <v>0</v>
      </c>
      <c r="AE179" s="37">
        <v>0</v>
      </c>
      <c r="AF179" s="37">
        <v>0</v>
      </c>
      <c r="AG179" s="37">
        <v>0</v>
      </c>
      <c r="AH179" s="37">
        <v>0</v>
      </c>
      <c r="AI179" s="37">
        <v>0</v>
      </c>
      <c r="AJ179" s="37">
        <v>0</v>
      </c>
      <c r="AK179" s="83">
        <v>0</v>
      </c>
      <c r="AL179" s="83">
        <v>0</v>
      </c>
      <c r="AM179" s="83">
        <v>0</v>
      </c>
      <c r="AN179" s="83">
        <v>0</v>
      </c>
      <c r="AO179" s="83">
        <v>0</v>
      </c>
      <c r="AP179" s="83">
        <v>0</v>
      </c>
      <c r="AQ179" s="83">
        <v>0</v>
      </c>
      <c r="AR179" s="83">
        <v>0</v>
      </c>
      <c r="AS179" s="40">
        <f t="shared" si="768"/>
        <v>0</v>
      </c>
      <c r="AT179" s="40">
        <v>0</v>
      </c>
      <c r="AU179" s="40">
        <v>0</v>
      </c>
      <c r="AV179" s="40">
        <v>0</v>
      </c>
      <c r="AW179" s="40">
        <v>0</v>
      </c>
      <c r="AX179" s="40">
        <v>0</v>
      </c>
      <c r="AY179" s="40">
        <v>0</v>
      </c>
      <c r="AZ179" s="40">
        <v>0</v>
      </c>
      <c r="BA179" s="40">
        <v>0</v>
      </c>
      <c r="BB179" s="40">
        <v>0</v>
      </c>
      <c r="BC179" s="40">
        <v>0</v>
      </c>
      <c r="BD179" s="40">
        <v>0</v>
      </c>
      <c r="BE179" s="40">
        <v>0</v>
      </c>
      <c r="BF179" s="40">
        <v>0</v>
      </c>
      <c r="BG179" s="40">
        <v>0</v>
      </c>
      <c r="BH179" s="40">
        <v>0</v>
      </c>
      <c r="BI179" s="40">
        <v>0</v>
      </c>
      <c r="BJ179" s="40">
        <v>0</v>
      </c>
      <c r="BK179" s="40">
        <v>0</v>
      </c>
      <c r="BL179" s="40">
        <v>0</v>
      </c>
      <c r="BM179" s="40">
        <v>0</v>
      </c>
      <c r="BN179" s="40">
        <v>0</v>
      </c>
      <c r="BO179" s="40">
        <v>0</v>
      </c>
      <c r="BP179" s="40">
        <v>0</v>
      </c>
      <c r="BQ179" s="40">
        <v>0</v>
      </c>
      <c r="BR179" s="40">
        <v>0</v>
      </c>
      <c r="BS179" s="40">
        <v>0</v>
      </c>
      <c r="BT179" s="40">
        <v>0</v>
      </c>
      <c r="BU179" s="40">
        <v>0</v>
      </c>
      <c r="BV179" s="40">
        <v>0</v>
      </c>
      <c r="BW179" s="40">
        <v>0</v>
      </c>
      <c r="BX179" s="40">
        <v>0</v>
      </c>
      <c r="BY179" s="40">
        <v>0</v>
      </c>
      <c r="BZ179" s="40">
        <v>0</v>
      </c>
      <c r="CA179" s="40">
        <v>0</v>
      </c>
      <c r="CB179" s="40">
        <v>0</v>
      </c>
      <c r="CC179" s="40">
        <v>0</v>
      </c>
      <c r="CD179" s="40">
        <v>0</v>
      </c>
      <c r="CE179" s="40">
        <v>0</v>
      </c>
      <c r="CF179" s="40">
        <v>0</v>
      </c>
      <c r="CG179" s="37">
        <f t="shared" si="974"/>
        <v>0</v>
      </c>
      <c r="CH179" s="57" t="str">
        <f t="shared" si="975"/>
        <v>нд</v>
      </c>
      <c r="CI179" s="37">
        <f t="shared" si="993"/>
        <v>0</v>
      </c>
      <c r="CJ179" s="37" t="str">
        <f t="shared" si="976"/>
        <v>нд</v>
      </c>
      <c r="CK179" s="69" t="s">
        <v>345</v>
      </c>
    </row>
    <row r="180" spans="1:89" s="84" customFormat="1" ht="47.25">
      <c r="A180" s="85" t="s">
        <v>215</v>
      </c>
      <c r="B180" s="81" t="s">
        <v>115</v>
      </c>
      <c r="C180" s="15" t="s">
        <v>18</v>
      </c>
      <c r="D180" s="42">
        <f t="shared" si="1009"/>
        <v>0</v>
      </c>
      <c r="E180" s="37">
        <f t="shared" si="979"/>
        <v>0</v>
      </c>
      <c r="F180" s="37">
        <f t="shared" si="1050"/>
        <v>0</v>
      </c>
      <c r="G180" s="37">
        <f t="shared" si="981"/>
        <v>0</v>
      </c>
      <c r="H180" s="37">
        <f t="shared" si="982"/>
        <v>0</v>
      </c>
      <c r="I180" s="37">
        <f t="shared" si="982"/>
        <v>0</v>
      </c>
      <c r="J180" s="37">
        <f t="shared" si="983"/>
        <v>0</v>
      </c>
      <c r="K180" s="37">
        <f t="shared" si="984"/>
        <v>0</v>
      </c>
      <c r="L180" s="37">
        <f t="shared" si="985"/>
        <v>0</v>
      </c>
      <c r="M180" s="37">
        <v>0</v>
      </c>
      <c r="N180" s="37">
        <v>0</v>
      </c>
      <c r="O180" s="37">
        <v>0</v>
      </c>
      <c r="P180" s="37">
        <v>0</v>
      </c>
      <c r="Q180" s="37">
        <v>0</v>
      </c>
      <c r="R180" s="37">
        <v>0</v>
      </c>
      <c r="S180" s="37">
        <v>0</v>
      </c>
      <c r="T180" s="37">
        <v>0</v>
      </c>
      <c r="U180" s="37">
        <v>0</v>
      </c>
      <c r="V180" s="37">
        <v>0</v>
      </c>
      <c r="W180" s="37">
        <v>0</v>
      </c>
      <c r="X180" s="37">
        <v>0</v>
      </c>
      <c r="Y180" s="37">
        <v>0</v>
      </c>
      <c r="Z180" s="37">
        <v>0</v>
      </c>
      <c r="AA180" s="37">
        <v>0</v>
      </c>
      <c r="AB180" s="37">
        <v>0</v>
      </c>
      <c r="AC180" s="37">
        <v>0</v>
      </c>
      <c r="AD180" s="37">
        <v>0</v>
      </c>
      <c r="AE180" s="37">
        <v>0</v>
      </c>
      <c r="AF180" s="37">
        <v>0</v>
      </c>
      <c r="AG180" s="37">
        <v>0</v>
      </c>
      <c r="AH180" s="37">
        <v>0</v>
      </c>
      <c r="AI180" s="37">
        <v>0</v>
      </c>
      <c r="AJ180" s="37">
        <v>0</v>
      </c>
      <c r="AK180" s="83">
        <v>0</v>
      </c>
      <c r="AL180" s="83">
        <v>0</v>
      </c>
      <c r="AM180" s="83">
        <v>0</v>
      </c>
      <c r="AN180" s="83">
        <v>0</v>
      </c>
      <c r="AO180" s="83">
        <v>0</v>
      </c>
      <c r="AP180" s="83">
        <v>0</v>
      </c>
      <c r="AQ180" s="83">
        <v>0</v>
      </c>
      <c r="AR180" s="83">
        <v>0</v>
      </c>
      <c r="AS180" s="40">
        <f t="shared" si="768"/>
        <v>0</v>
      </c>
      <c r="AT180" s="40">
        <v>0</v>
      </c>
      <c r="AU180" s="40">
        <v>0</v>
      </c>
      <c r="AV180" s="40">
        <v>0</v>
      </c>
      <c r="AW180" s="40">
        <v>0</v>
      </c>
      <c r="AX180" s="40">
        <v>0</v>
      </c>
      <c r="AY180" s="40">
        <v>0</v>
      </c>
      <c r="AZ180" s="40">
        <v>0</v>
      </c>
      <c r="BA180" s="40">
        <v>0</v>
      </c>
      <c r="BB180" s="40">
        <v>0</v>
      </c>
      <c r="BC180" s="40">
        <v>0</v>
      </c>
      <c r="BD180" s="40">
        <v>0</v>
      </c>
      <c r="BE180" s="40">
        <v>0</v>
      </c>
      <c r="BF180" s="40">
        <v>0</v>
      </c>
      <c r="BG180" s="40">
        <v>0</v>
      </c>
      <c r="BH180" s="40">
        <v>0</v>
      </c>
      <c r="BI180" s="40">
        <v>0</v>
      </c>
      <c r="BJ180" s="40">
        <v>0</v>
      </c>
      <c r="BK180" s="40">
        <v>0</v>
      </c>
      <c r="BL180" s="40">
        <v>0</v>
      </c>
      <c r="BM180" s="40">
        <v>0</v>
      </c>
      <c r="BN180" s="40">
        <v>0</v>
      </c>
      <c r="BO180" s="40">
        <v>0</v>
      </c>
      <c r="BP180" s="40">
        <v>0</v>
      </c>
      <c r="BQ180" s="40">
        <v>0</v>
      </c>
      <c r="BR180" s="40">
        <v>0</v>
      </c>
      <c r="BS180" s="40">
        <v>0</v>
      </c>
      <c r="BT180" s="40">
        <v>0</v>
      </c>
      <c r="BU180" s="40">
        <v>0</v>
      </c>
      <c r="BV180" s="40">
        <v>0</v>
      </c>
      <c r="BW180" s="40">
        <v>0</v>
      </c>
      <c r="BX180" s="40">
        <v>0</v>
      </c>
      <c r="BY180" s="40">
        <v>0</v>
      </c>
      <c r="BZ180" s="40">
        <v>0</v>
      </c>
      <c r="CA180" s="40">
        <v>0</v>
      </c>
      <c r="CB180" s="40">
        <v>0</v>
      </c>
      <c r="CC180" s="40">
        <v>0</v>
      </c>
      <c r="CD180" s="40">
        <v>0</v>
      </c>
      <c r="CE180" s="40">
        <v>0</v>
      </c>
      <c r="CF180" s="40">
        <v>0</v>
      </c>
      <c r="CG180" s="37">
        <f t="shared" si="974"/>
        <v>0</v>
      </c>
      <c r="CH180" s="57" t="str">
        <f t="shared" si="975"/>
        <v>нд</v>
      </c>
      <c r="CI180" s="37">
        <f t="shared" si="993"/>
        <v>0</v>
      </c>
      <c r="CJ180" s="37" t="str">
        <f t="shared" si="976"/>
        <v>нд</v>
      </c>
      <c r="CK180" s="69" t="s">
        <v>345</v>
      </c>
    </row>
    <row r="181" spans="1:89" s="84" customFormat="1" ht="47.25">
      <c r="A181" s="85" t="s">
        <v>324</v>
      </c>
      <c r="B181" s="81" t="s">
        <v>216</v>
      </c>
      <c r="C181" s="15" t="s">
        <v>18</v>
      </c>
      <c r="D181" s="42">
        <f t="shared" si="1009"/>
        <v>0</v>
      </c>
      <c r="E181" s="37">
        <f t="shared" si="979"/>
        <v>0</v>
      </c>
      <c r="F181" s="37">
        <f t="shared" si="1050"/>
        <v>0</v>
      </c>
      <c r="G181" s="37">
        <f t="shared" si="981"/>
        <v>0</v>
      </c>
      <c r="H181" s="37">
        <f t="shared" si="982"/>
        <v>0</v>
      </c>
      <c r="I181" s="37">
        <f t="shared" si="982"/>
        <v>0</v>
      </c>
      <c r="J181" s="37">
        <f t="shared" si="983"/>
        <v>0</v>
      </c>
      <c r="K181" s="37">
        <f t="shared" si="984"/>
        <v>0</v>
      </c>
      <c r="L181" s="37">
        <f t="shared" si="985"/>
        <v>0</v>
      </c>
      <c r="M181" s="37">
        <v>0</v>
      </c>
      <c r="N181" s="37">
        <v>0</v>
      </c>
      <c r="O181" s="37">
        <v>0</v>
      </c>
      <c r="P181" s="37">
        <v>0</v>
      </c>
      <c r="Q181" s="37">
        <v>0</v>
      </c>
      <c r="R181" s="37">
        <v>0</v>
      </c>
      <c r="S181" s="37">
        <v>0</v>
      </c>
      <c r="T181" s="37">
        <v>0</v>
      </c>
      <c r="U181" s="37">
        <v>0</v>
      </c>
      <c r="V181" s="37">
        <v>0</v>
      </c>
      <c r="W181" s="37">
        <v>0</v>
      </c>
      <c r="X181" s="37">
        <v>0</v>
      </c>
      <c r="Y181" s="37">
        <v>0</v>
      </c>
      <c r="Z181" s="37">
        <v>0</v>
      </c>
      <c r="AA181" s="37">
        <v>0</v>
      </c>
      <c r="AB181" s="37">
        <v>0</v>
      </c>
      <c r="AC181" s="37">
        <v>0</v>
      </c>
      <c r="AD181" s="37">
        <v>0</v>
      </c>
      <c r="AE181" s="37">
        <v>0</v>
      </c>
      <c r="AF181" s="37">
        <v>0</v>
      </c>
      <c r="AG181" s="37">
        <v>0</v>
      </c>
      <c r="AH181" s="37">
        <v>0</v>
      </c>
      <c r="AI181" s="37">
        <v>0</v>
      </c>
      <c r="AJ181" s="37">
        <v>0</v>
      </c>
      <c r="AK181" s="83">
        <v>0</v>
      </c>
      <c r="AL181" s="83">
        <v>0</v>
      </c>
      <c r="AM181" s="83">
        <v>0</v>
      </c>
      <c r="AN181" s="83">
        <v>0</v>
      </c>
      <c r="AO181" s="83">
        <v>0</v>
      </c>
      <c r="AP181" s="83">
        <v>0</v>
      </c>
      <c r="AQ181" s="83">
        <v>0</v>
      </c>
      <c r="AR181" s="83">
        <v>0</v>
      </c>
      <c r="AS181" s="40">
        <f t="shared" si="768"/>
        <v>0</v>
      </c>
      <c r="AT181" s="40">
        <v>0</v>
      </c>
      <c r="AU181" s="40">
        <v>0</v>
      </c>
      <c r="AV181" s="40">
        <v>0</v>
      </c>
      <c r="AW181" s="40">
        <v>0</v>
      </c>
      <c r="AX181" s="40">
        <v>0</v>
      </c>
      <c r="AY181" s="40">
        <v>0</v>
      </c>
      <c r="AZ181" s="40">
        <v>0</v>
      </c>
      <c r="BA181" s="40">
        <v>0</v>
      </c>
      <c r="BB181" s="40">
        <v>0</v>
      </c>
      <c r="BC181" s="40">
        <v>0</v>
      </c>
      <c r="BD181" s="40">
        <v>0</v>
      </c>
      <c r="BE181" s="40">
        <v>0</v>
      </c>
      <c r="BF181" s="40">
        <v>0</v>
      </c>
      <c r="BG181" s="40">
        <v>0</v>
      </c>
      <c r="BH181" s="40">
        <v>0</v>
      </c>
      <c r="BI181" s="40">
        <v>0</v>
      </c>
      <c r="BJ181" s="40">
        <v>0</v>
      </c>
      <c r="BK181" s="40">
        <v>0</v>
      </c>
      <c r="BL181" s="40">
        <v>0</v>
      </c>
      <c r="BM181" s="40">
        <v>0</v>
      </c>
      <c r="BN181" s="40">
        <v>0</v>
      </c>
      <c r="BO181" s="40">
        <v>0</v>
      </c>
      <c r="BP181" s="40">
        <v>0</v>
      </c>
      <c r="BQ181" s="40">
        <v>0</v>
      </c>
      <c r="BR181" s="40">
        <v>0</v>
      </c>
      <c r="BS181" s="40">
        <v>0</v>
      </c>
      <c r="BT181" s="40">
        <v>0</v>
      </c>
      <c r="BU181" s="40">
        <v>0</v>
      </c>
      <c r="BV181" s="40">
        <v>0</v>
      </c>
      <c r="BW181" s="40">
        <v>0</v>
      </c>
      <c r="BX181" s="40">
        <v>0</v>
      </c>
      <c r="BY181" s="40">
        <v>0</v>
      </c>
      <c r="BZ181" s="40">
        <v>0</v>
      </c>
      <c r="CA181" s="40">
        <v>0</v>
      </c>
      <c r="CB181" s="40">
        <v>0</v>
      </c>
      <c r="CC181" s="40">
        <v>0</v>
      </c>
      <c r="CD181" s="40">
        <v>0</v>
      </c>
      <c r="CE181" s="40">
        <v>0</v>
      </c>
      <c r="CF181" s="40">
        <v>0</v>
      </c>
      <c r="CG181" s="37">
        <f t="shared" si="974"/>
        <v>0</v>
      </c>
      <c r="CH181" s="57" t="str">
        <f t="shared" si="975"/>
        <v>нд</v>
      </c>
      <c r="CI181" s="37">
        <f t="shared" si="993"/>
        <v>0</v>
      </c>
      <c r="CJ181" s="37" t="str">
        <f t="shared" si="976"/>
        <v>нд</v>
      </c>
      <c r="CK181" s="69" t="s">
        <v>345</v>
      </c>
    </row>
    <row r="182" spans="1:89" s="84" customFormat="1" ht="47.25">
      <c r="A182" s="85" t="s">
        <v>217</v>
      </c>
      <c r="B182" s="81" t="s">
        <v>218</v>
      </c>
      <c r="C182" s="15" t="s">
        <v>18</v>
      </c>
      <c r="D182" s="42">
        <f t="shared" si="1009"/>
        <v>0</v>
      </c>
      <c r="E182" s="37">
        <f t="shared" si="979"/>
        <v>0</v>
      </c>
      <c r="F182" s="37">
        <f t="shared" si="1050"/>
        <v>0</v>
      </c>
      <c r="G182" s="37">
        <f t="shared" si="981"/>
        <v>0</v>
      </c>
      <c r="H182" s="37">
        <f t="shared" si="982"/>
        <v>0</v>
      </c>
      <c r="I182" s="37">
        <f t="shared" si="982"/>
        <v>0</v>
      </c>
      <c r="J182" s="37">
        <f t="shared" si="983"/>
        <v>0</v>
      </c>
      <c r="K182" s="37">
        <f t="shared" si="984"/>
        <v>0</v>
      </c>
      <c r="L182" s="37">
        <f t="shared" si="985"/>
        <v>0</v>
      </c>
      <c r="M182" s="37">
        <v>0</v>
      </c>
      <c r="N182" s="37">
        <v>0</v>
      </c>
      <c r="O182" s="37">
        <v>0</v>
      </c>
      <c r="P182" s="37">
        <v>0</v>
      </c>
      <c r="Q182" s="37">
        <v>0</v>
      </c>
      <c r="R182" s="37">
        <v>0</v>
      </c>
      <c r="S182" s="37">
        <v>0</v>
      </c>
      <c r="T182" s="37">
        <v>0</v>
      </c>
      <c r="U182" s="37">
        <v>0</v>
      </c>
      <c r="V182" s="37">
        <v>0</v>
      </c>
      <c r="W182" s="37">
        <v>0</v>
      </c>
      <c r="X182" s="37">
        <v>0</v>
      </c>
      <c r="Y182" s="37">
        <v>0</v>
      </c>
      <c r="Z182" s="37">
        <v>0</v>
      </c>
      <c r="AA182" s="37">
        <v>0</v>
      </c>
      <c r="AB182" s="37">
        <v>0</v>
      </c>
      <c r="AC182" s="37">
        <v>0</v>
      </c>
      <c r="AD182" s="37">
        <v>0</v>
      </c>
      <c r="AE182" s="37">
        <v>0</v>
      </c>
      <c r="AF182" s="37">
        <v>0</v>
      </c>
      <c r="AG182" s="37">
        <v>0</v>
      </c>
      <c r="AH182" s="37">
        <v>0</v>
      </c>
      <c r="AI182" s="37">
        <v>0</v>
      </c>
      <c r="AJ182" s="37">
        <v>0</v>
      </c>
      <c r="AK182" s="83">
        <v>0</v>
      </c>
      <c r="AL182" s="83">
        <v>0</v>
      </c>
      <c r="AM182" s="83">
        <v>0</v>
      </c>
      <c r="AN182" s="83">
        <v>0</v>
      </c>
      <c r="AO182" s="83">
        <v>0</v>
      </c>
      <c r="AP182" s="83">
        <v>0</v>
      </c>
      <c r="AQ182" s="83">
        <v>0</v>
      </c>
      <c r="AR182" s="83">
        <v>0</v>
      </c>
      <c r="AS182" s="40">
        <f t="shared" si="768"/>
        <v>0</v>
      </c>
      <c r="AT182" s="40">
        <v>0</v>
      </c>
      <c r="AU182" s="40">
        <v>0</v>
      </c>
      <c r="AV182" s="40">
        <v>0</v>
      </c>
      <c r="AW182" s="40">
        <v>0</v>
      </c>
      <c r="AX182" s="40">
        <v>0</v>
      </c>
      <c r="AY182" s="40">
        <v>0</v>
      </c>
      <c r="AZ182" s="40">
        <v>0</v>
      </c>
      <c r="BA182" s="40">
        <v>0</v>
      </c>
      <c r="BB182" s="40">
        <v>0</v>
      </c>
      <c r="BC182" s="40">
        <v>0</v>
      </c>
      <c r="BD182" s="40">
        <v>0</v>
      </c>
      <c r="BE182" s="40">
        <v>0</v>
      </c>
      <c r="BF182" s="40">
        <v>0</v>
      </c>
      <c r="BG182" s="40">
        <v>0</v>
      </c>
      <c r="BH182" s="40">
        <v>0</v>
      </c>
      <c r="BI182" s="40">
        <v>0</v>
      </c>
      <c r="BJ182" s="40">
        <v>0</v>
      </c>
      <c r="BK182" s="40">
        <v>0</v>
      </c>
      <c r="BL182" s="40">
        <v>0</v>
      </c>
      <c r="BM182" s="40">
        <v>0</v>
      </c>
      <c r="BN182" s="40">
        <v>0</v>
      </c>
      <c r="BO182" s="40">
        <v>0</v>
      </c>
      <c r="BP182" s="40">
        <v>0</v>
      </c>
      <c r="BQ182" s="40">
        <v>0</v>
      </c>
      <c r="BR182" s="40">
        <v>0</v>
      </c>
      <c r="BS182" s="40">
        <v>0</v>
      </c>
      <c r="BT182" s="40">
        <v>0</v>
      </c>
      <c r="BU182" s="40">
        <v>0</v>
      </c>
      <c r="BV182" s="40">
        <v>0</v>
      </c>
      <c r="BW182" s="40">
        <v>0</v>
      </c>
      <c r="BX182" s="40">
        <v>0</v>
      </c>
      <c r="BY182" s="40">
        <v>0</v>
      </c>
      <c r="BZ182" s="40">
        <v>0</v>
      </c>
      <c r="CA182" s="40">
        <v>0</v>
      </c>
      <c r="CB182" s="40">
        <v>0</v>
      </c>
      <c r="CC182" s="40">
        <v>0</v>
      </c>
      <c r="CD182" s="40">
        <v>0</v>
      </c>
      <c r="CE182" s="40">
        <v>0</v>
      </c>
      <c r="CF182" s="40">
        <v>0</v>
      </c>
      <c r="CG182" s="37">
        <f t="shared" si="974"/>
        <v>0</v>
      </c>
      <c r="CH182" s="57" t="str">
        <f t="shared" si="975"/>
        <v>нд</v>
      </c>
      <c r="CI182" s="37">
        <f t="shared" si="993"/>
        <v>0</v>
      </c>
      <c r="CJ182" s="37" t="str">
        <f t="shared" si="976"/>
        <v>нд</v>
      </c>
      <c r="CK182" s="69" t="s">
        <v>345</v>
      </c>
    </row>
    <row r="183" spans="1:89" s="84" customFormat="1" ht="31.5">
      <c r="A183" s="85" t="s">
        <v>219</v>
      </c>
      <c r="B183" s="81" t="s">
        <v>220</v>
      </c>
      <c r="C183" s="15" t="s">
        <v>18</v>
      </c>
      <c r="D183" s="42">
        <f t="shared" si="1009"/>
        <v>0</v>
      </c>
      <c r="E183" s="37">
        <f t="shared" si="979"/>
        <v>0</v>
      </c>
      <c r="F183" s="37">
        <f t="shared" si="1050"/>
        <v>0</v>
      </c>
      <c r="G183" s="37">
        <f t="shared" si="981"/>
        <v>0</v>
      </c>
      <c r="H183" s="37">
        <f t="shared" si="982"/>
        <v>0</v>
      </c>
      <c r="I183" s="37">
        <f t="shared" si="982"/>
        <v>0</v>
      </c>
      <c r="J183" s="37">
        <f t="shared" si="983"/>
        <v>0</v>
      </c>
      <c r="K183" s="37">
        <f t="shared" si="984"/>
        <v>0</v>
      </c>
      <c r="L183" s="37">
        <f t="shared" si="985"/>
        <v>0</v>
      </c>
      <c r="M183" s="37">
        <v>0</v>
      </c>
      <c r="N183" s="37">
        <v>0</v>
      </c>
      <c r="O183" s="37">
        <v>0</v>
      </c>
      <c r="P183" s="37">
        <v>0</v>
      </c>
      <c r="Q183" s="37">
        <v>0</v>
      </c>
      <c r="R183" s="37">
        <v>0</v>
      </c>
      <c r="S183" s="37">
        <v>0</v>
      </c>
      <c r="T183" s="37">
        <v>0</v>
      </c>
      <c r="U183" s="37">
        <v>0</v>
      </c>
      <c r="V183" s="37">
        <v>0</v>
      </c>
      <c r="W183" s="37">
        <v>0</v>
      </c>
      <c r="X183" s="37">
        <v>0</v>
      </c>
      <c r="Y183" s="37">
        <v>0</v>
      </c>
      <c r="Z183" s="37">
        <v>0</v>
      </c>
      <c r="AA183" s="37">
        <v>0</v>
      </c>
      <c r="AB183" s="37">
        <v>0</v>
      </c>
      <c r="AC183" s="37">
        <v>0</v>
      </c>
      <c r="AD183" s="37">
        <v>0</v>
      </c>
      <c r="AE183" s="37">
        <v>0</v>
      </c>
      <c r="AF183" s="37">
        <v>0</v>
      </c>
      <c r="AG183" s="37">
        <v>0</v>
      </c>
      <c r="AH183" s="37">
        <v>0</v>
      </c>
      <c r="AI183" s="37">
        <v>0</v>
      </c>
      <c r="AJ183" s="37">
        <v>0</v>
      </c>
      <c r="AK183" s="83">
        <v>0</v>
      </c>
      <c r="AL183" s="83">
        <v>0</v>
      </c>
      <c r="AM183" s="83">
        <v>0</v>
      </c>
      <c r="AN183" s="83">
        <v>0</v>
      </c>
      <c r="AO183" s="83">
        <v>0</v>
      </c>
      <c r="AP183" s="83">
        <v>0</v>
      </c>
      <c r="AQ183" s="83">
        <v>0</v>
      </c>
      <c r="AR183" s="83">
        <v>0</v>
      </c>
      <c r="AS183" s="40">
        <f t="shared" ref="AS183:AS193" si="1051">BA183+BI183+BQ183+BY183</f>
        <v>0</v>
      </c>
      <c r="AT183" s="40">
        <v>0</v>
      </c>
      <c r="AU183" s="40">
        <v>0</v>
      </c>
      <c r="AV183" s="40">
        <v>0</v>
      </c>
      <c r="AW183" s="40">
        <v>0</v>
      </c>
      <c r="AX183" s="40">
        <v>0</v>
      </c>
      <c r="AY183" s="40">
        <v>0</v>
      </c>
      <c r="AZ183" s="40">
        <v>0</v>
      </c>
      <c r="BA183" s="40">
        <v>0</v>
      </c>
      <c r="BB183" s="40">
        <v>0</v>
      </c>
      <c r="BC183" s="40">
        <v>0</v>
      </c>
      <c r="BD183" s="40">
        <v>0</v>
      </c>
      <c r="BE183" s="40">
        <v>0</v>
      </c>
      <c r="BF183" s="40">
        <v>0</v>
      </c>
      <c r="BG183" s="40">
        <v>0</v>
      </c>
      <c r="BH183" s="40">
        <v>0</v>
      </c>
      <c r="BI183" s="40">
        <v>0</v>
      </c>
      <c r="BJ183" s="40">
        <v>0</v>
      </c>
      <c r="BK183" s="40">
        <v>0</v>
      </c>
      <c r="BL183" s="40">
        <v>0</v>
      </c>
      <c r="BM183" s="40">
        <v>0</v>
      </c>
      <c r="BN183" s="40">
        <v>0</v>
      </c>
      <c r="BO183" s="40">
        <v>0</v>
      </c>
      <c r="BP183" s="40">
        <v>0</v>
      </c>
      <c r="BQ183" s="40">
        <v>0</v>
      </c>
      <c r="BR183" s="40">
        <v>0</v>
      </c>
      <c r="BS183" s="40">
        <v>0</v>
      </c>
      <c r="BT183" s="40">
        <v>0</v>
      </c>
      <c r="BU183" s="40">
        <v>0</v>
      </c>
      <c r="BV183" s="40">
        <v>0</v>
      </c>
      <c r="BW183" s="40">
        <v>0</v>
      </c>
      <c r="BX183" s="40">
        <v>0</v>
      </c>
      <c r="BY183" s="40">
        <v>0</v>
      </c>
      <c r="BZ183" s="40">
        <v>0</v>
      </c>
      <c r="CA183" s="40">
        <v>0</v>
      </c>
      <c r="CB183" s="40">
        <v>0</v>
      </c>
      <c r="CC183" s="40">
        <v>0</v>
      </c>
      <c r="CD183" s="40">
        <v>0</v>
      </c>
      <c r="CE183" s="40">
        <v>0</v>
      </c>
      <c r="CF183" s="40">
        <v>0</v>
      </c>
      <c r="CG183" s="37">
        <f t="shared" si="974"/>
        <v>0</v>
      </c>
      <c r="CH183" s="57" t="str">
        <f t="shared" si="975"/>
        <v>нд</v>
      </c>
      <c r="CI183" s="37">
        <f t="shared" si="993"/>
        <v>0</v>
      </c>
      <c r="CJ183" s="37" t="str">
        <f t="shared" si="976"/>
        <v>нд</v>
      </c>
      <c r="CK183" s="69" t="s">
        <v>345</v>
      </c>
    </row>
    <row r="184" spans="1:89" s="84" customFormat="1" ht="31.5">
      <c r="A184" s="85" t="s">
        <v>221</v>
      </c>
      <c r="B184" s="81" t="s">
        <v>222</v>
      </c>
      <c r="C184" s="15" t="s">
        <v>18</v>
      </c>
      <c r="D184" s="42">
        <f t="shared" si="1009"/>
        <v>0</v>
      </c>
      <c r="E184" s="37">
        <f t="shared" si="979"/>
        <v>0</v>
      </c>
      <c r="F184" s="37">
        <f t="shared" si="1050"/>
        <v>0</v>
      </c>
      <c r="G184" s="37">
        <f t="shared" si="981"/>
        <v>0</v>
      </c>
      <c r="H184" s="37">
        <f t="shared" si="982"/>
        <v>0</v>
      </c>
      <c r="I184" s="37">
        <f t="shared" si="982"/>
        <v>0</v>
      </c>
      <c r="J184" s="37">
        <f t="shared" si="983"/>
        <v>0</v>
      </c>
      <c r="K184" s="37">
        <f t="shared" si="984"/>
        <v>0</v>
      </c>
      <c r="L184" s="37">
        <f t="shared" si="985"/>
        <v>0</v>
      </c>
      <c r="M184" s="37">
        <v>0</v>
      </c>
      <c r="N184" s="37">
        <v>0</v>
      </c>
      <c r="O184" s="37">
        <v>0</v>
      </c>
      <c r="P184" s="37">
        <v>0</v>
      </c>
      <c r="Q184" s="37">
        <v>0</v>
      </c>
      <c r="R184" s="37">
        <v>0</v>
      </c>
      <c r="S184" s="37">
        <v>0</v>
      </c>
      <c r="T184" s="37">
        <v>0</v>
      </c>
      <c r="U184" s="37">
        <v>0</v>
      </c>
      <c r="V184" s="37">
        <v>0</v>
      </c>
      <c r="W184" s="37">
        <v>0</v>
      </c>
      <c r="X184" s="37">
        <v>0</v>
      </c>
      <c r="Y184" s="37">
        <v>0</v>
      </c>
      <c r="Z184" s="37">
        <v>0</v>
      </c>
      <c r="AA184" s="37">
        <v>0</v>
      </c>
      <c r="AB184" s="37">
        <v>0</v>
      </c>
      <c r="AC184" s="37">
        <v>0</v>
      </c>
      <c r="AD184" s="37">
        <v>0</v>
      </c>
      <c r="AE184" s="37">
        <v>0</v>
      </c>
      <c r="AF184" s="37">
        <v>0</v>
      </c>
      <c r="AG184" s="37">
        <v>0</v>
      </c>
      <c r="AH184" s="37">
        <v>0</v>
      </c>
      <c r="AI184" s="37">
        <v>0</v>
      </c>
      <c r="AJ184" s="37">
        <v>0</v>
      </c>
      <c r="AK184" s="83">
        <v>0</v>
      </c>
      <c r="AL184" s="83">
        <v>0</v>
      </c>
      <c r="AM184" s="83">
        <v>0</v>
      </c>
      <c r="AN184" s="83">
        <v>0</v>
      </c>
      <c r="AO184" s="83">
        <v>0</v>
      </c>
      <c r="AP184" s="83">
        <v>0</v>
      </c>
      <c r="AQ184" s="83">
        <v>0</v>
      </c>
      <c r="AR184" s="83">
        <v>0</v>
      </c>
      <c r="AS184" s="40">
        <f t="shared" si="1051"/>
        <v>0</v>
      </c>
      <c r="AT184" s="40">
        <f t="shared" ref="AT184:BA184" si="1052">SUM(AT185,AT186,AT187,AT188)</f>
        <v>0</v>
      </c>
      <c r="AU184" s="40">
        <f t="shared" si="1052"/>
        <v>0</v>
      </c>
      <c r="AV184" s="40">
        <f t="shared" si="1052"/>
        <v>0</v>
      </c>
      <c r="AW184" s="40">
        <f t="shared" ref="AW184" si="1053">SUM(AW185,AW186,AW187,AW188)</f>
        <v>0</v>
      </c>
      <c r="AX184" s="40">
        <f t="shared" si="1052"/>
        <v>0</v>
      </c>
      <c r="AY184" s="40">
        <f t="shared" si="1052"/>
        <v>0</v>
      </c>
      <c r="AZ184" s="40">
        <f t="shared" si="1052"/>
        <v>0</v>
      </c>
      <c r="BA184" s="40">
        <f t="shared" si="1052"/>
        <v>0</v>
      </c>
      <c r="BB184" s="40">
        <f t="shared" ref="BB184:BH184" si="1054">SUM(BB185,BB186,BB187,BB188)</f>
        <v>0</v>
      </c>
      <c r="BC184" s="40">
        <f t="shared" si="1054"/>
        <v>0</v>
      </c>
      <c r="BD184" s="40">
        <f t="shared" si="1054"/>
        <v>0</v>
      </c>
      <c r="BE184" s="40">
        <f t="shared" ref="BE184" si="1055">SUM(BE185,BE186,BE187,BE188)</f>
        <v>0</v>
      </c>
      <c r="BF184" s="40">
        <f t="shared" si="1054"/>
        <v>0</v>
      </c>
      <c r="BG184" s="40">
        <f t="shared" si="1054"/>
        <v>0</v>
      </c>
      <c r="BH184" s="40">
        <f t="shared" si="1054"/>
        <v>0</v>
      </c>
      <c r="BI184" s="40">
        <f t="shared" ref="BI184:CF184" si="1056">SUM(BI185,BI186,BI187,BI188)</f>
        <v>0</v>
      </c>
      <c r="BJ184" s="40">
        <f t="shared" si="1056"/>
        <v>0</v>
      </c>
      <c r="BK184" s="40">
        <f t="shared" si="1056"/>
        <v>0</v>
      </c>
      <c r="BL184" s="40">
        <f t="shared" si="1056"/>
        <v>0</v>
      </c>
      <c r="BM184" s="40">
        <f t="shared" ref="BM184" si="1057">SUM(BM185,BM186,BM187,BM188)</f>
        <v>0</v>
      </c>
      <c r="BN184" s="40">
        <f t="shared" si="1056"/>
        <v>0</v>
      </c>
      <c r="BO184" s="40">
        <f t="shared" si="1056"/>
        <v>0</v>
      </c>
      <c r="BP184" s="40">
        <f t="shared" si="1056"/>
        <v>0</v>
      </c>
      <c r="BQ184" s="40">
        <f t="shared" si="1056"/>
        <v>0</v>
      </c>
      <c r="BR184" s="40">
        <f t="shared" si="1056"/>
        <v>0</v>
      </c>
      <c r="BS184" s="40">
        <f t="shared" si="1056"/>
        <v>0</v>
      </c>
      <c r="BT184" s="40">
        <f t="shared" si="1056"/>
        <v>0</v>
      </c>
      <c r="BU184" s="40">
        <f t="shared" ref="BU184" si="1058">SUM(BU185,BU186,BU187,BU188)</f>
        <v>0</v>
      </c>
      <c r="BV184" s="40">
        <f t="shared" si="1056"/>
        <v>0</v>
      </c>
      <c r="BW184" s="40">
        <f t="shared" si="1056"/>
        <v>0</v>
      </c>
      <c r="BX184" s="40">
        <f t="shared" si="1056"/>
        <v>0</v>
      </c>
      <c r="BY184" s="40">
        <f t="shared" si="1056"/>
        <v>0</v>
      </c>
      <c r="BZ184" s="40">
        <f t="shared" si="1056"/>
        <v>0</v>
      </c>
      <c r="CA184" s="40">
        <f t="shared" si="1056"/>
        <v>0</v>
      </c>
      <c r="CB184" s="40">
        <f t="shared" si="1056"/>
        <v>0</v>
      </c>
      <c r="CC184" s="40">
        <f t="shared" ref="CC184" si="1059">SUM(CC185,CC186,CC187,CC188)</f>
        <v>0</v>
      </c>
      <c r="CD184" s="40">
        <f t="shared" si="1056"/>
        <v>0</v>
      </c>
      <c r="CE184" s="40">
        <f t="shared" si="1056"/>
        <v>0</v>
      </c>
      <c r="CF184" s="40">
        <f t="shared" si="1056"/>
        <v>0</v>
      </c>
      <c r="CG184" s="37">
        <f t="shared" si="974"/>
        <v>0</v>
      </c>
      <c r="CH184" s="57" t="str">
        <f t="shared" si="975"/>
        <v>нд</v>
      </c>
      <c r="CI184" s="37">
        <f t="shared" si="993"/>
        <v>0</v>
      </c>
      <c r="CJ184" s="37" t="str">
        <f t="shared" si="976"/>
        <v>нд</v>
      </c>
      <c r="CK184" s="69" t="s">
        <v>345</v>
      </c>
    </row>
    <row r="185" spans="1:89" s="84" customFormat="1" ht="31.5">
      <c r="A185" s="85" t="s">
        <v>223</v>
      </c>
      <c r="B185" s="81" t="s">
        <v>224</v>
      </c>
      <c r="C185" s="15" t="s">
        <v>18</v>
      </c>
      <c r="D185" s="42">
        <f t="shared" si="1009"/>
        <v>0</v>
      </c>
      <c r="E185" s="37">
        <f t="shared" si="979"/>
        <v>0</v>
      </c>
      <c r="F185" s="37">
        <f t="shared" si="980"/>
        <v>0</v>
      </c>
      <c r="G185" s="37">
        <f t="shared" si="981"/>
        <v>0</v>
      </c>
      <c r="H185" s="37">
        <f t="shared" si="982"/>
        <v>0</v>
      </c>
      <c r="I185" s="37">
        <f t="shared" si="982"/>
        <v>0</v>
      </c>
      <c r="J185" s="37">
        <f t="shared" si="983"/>
        <v>0</v>
      </c>
      <c r="K185" s="37">
        <f t="shared" si="984"/>
        <v>0</v>
      </c>
      <c r="L185" s="37">
        <f t="shared" si="985"/>
        <v>0</v>
      </c>
      <c r="M185" s="37">
        <v>0</v>
      </c>
      <c r="N185" s="37">
        <v>0</v>
      </c>
      <c r="O185" s="37">
        <v>0</v>
      </c>
      <c r="P185" s="37">
        <v>0</v>
      </c>
      <c r="Q185" s="37">
        <v>0</v>
      </c>
      <c r="R185" s="37">
        <v>0</v>
      </c>
      <c r="S185" s="37">
        <v>0</v>
      </c>
      <c r="T185" s="37">
        <v>0</v>
      </c>
      <c r="U185" s="37">
        <v>0</v>
      </c>
      <c r="V185" s="37">
        <v>0</v>
      </c>
      <c r="W185" s="37">
        <v>0</v>
      </c>
      <c r="X185" s="37">
        <v>0</v>
      </c>
      <c r="Y185" s="37">
        <v>0</v>
      </c>
      <c r="Z185" s="37">
        <v>0</v>
      </c>
      <c r="AA185" s="37">
        <v>0</v>
      </c>
      <c r="AB185" s="37">
        <v>0</v>
      </c>
      <c r="AC185" s="37">
        <v>0</v>
      </c>
      <c r="AD185" s="37">
        <v>0</v>
      </c>
      <c r="AE185" s="37">
        <v>0</v>
      </c>
      <c r="AF185" s="37">
        <v>0</v>
      </c>
      <c r="AG185" s="37">
        <v>0</v>
      </c>
      <c r="AH185" s="37">
        <v>0</v>
      </c>
      <c r="AI185" s="37">
        <v>0</v>
      </c>
      <c r="AJ185" s="37">
        <v>0</v>
      </c>
      <c r="AK185" s="83">
        <v>0</v>
      </c>
      <c r="AL185" s="83">
        <v>0</v>
      </c>
      <c r="AM185" s="83">
        <v>0</v>
      </c>
      <c r="AN185" s="83">
        <v>0</v>
      </c>
      <c r="AO185" s="83">
        <v>0</v>
      </c>
      <c r="AP185" s="83">
        <v>0</v>
      </c>
      <c r="AQ185" s="83">
        <v>0</v>
      </c>
      <c r="AR185" s="83">
        <v>0</v>
      </c>
      <c r="AS185" s="40">
        <f t="shared" si="1051"/>
        <v>0</v>
      </c>
      <c r="AT185" s="40">
        <v>0</v>
      </c>
      <c r="AU185" s="40">
        <v>0</v>
      </c>
      <c r="AV185" s="40">
        <v>0</v>
      </c>
      <c r="AW185" s="40">
        <v>0</v>
      </c>
      <c r="AX185" s="40">
        <v>0</v>
      </c>
      <c r="AY185" s="40">
        <v>0</v>
      </c>
      <c r="AZ185" s="40">
        <v>0</v>
      </c>
      <c r="BA185" s="40">
        <v>0</v>
      </c>
      <c r="BB185" s="40">
        <v>0</v>
      </c>
      <c r="BC185" s="40">
        <v>0</v>
      </c>
      <c r="BD185" s="40">
        <v>0</v>
      </c>
      <c r="BE185" s="40">
        <v>0</v>
      </c>
      <c r="BF185" s="40">
        <v>0</v>
      </c>
      <c r="BG185" s="40">
        <v>0</v>
      </c>
      <c r="BH185" s="40">
        <v>0</v>
      </c>
      <c r="BI185" s="40">
        <v>0</v>
      </c>
      <c r="BJ185" s="40">
        <v>0</v>
      </c>
      <c r="BK185" s="40">
        <v>0</v>
      </c>
      <c r="BL185" s="40">
        <v>0</v>
      </c>
      <c r="BM185" s="40">
        <v>0</v>
      </c>
      <c r="BN185" s="40">
        <v>0</v>
      </c>
      <c r="BO185" s="40">
        <v>0</v>
      </c>
      <c r="BP185" s="40">
        <v>0</v>
      </c>
      <c r="BQ185" s="40">
        <v>0</v>
      </c>
      <c r="BR185" s="40">
        <v>0</v>
      </c>
      <c r="BS185" s="40">
        <v>0</v>
      </c>
      <c r="BT185" s="40">
        <v>0</v>
      </c>
      <c r="BU185" s="40">
        <v>0</v>
      </c>
      <c r="BV185" s="40">
        <v>0</v>
      </c>
      <c r="BW185" s="40">
        <v>0</v>
      </c>
      <c r="BX185" s="40">
        <v>0</v>
      </c>
      <c r="BY185" s="40">
        <v>0</v>
      </c>
      <c r="BZ185" s="40">
        <v>0</v>
      </c>
      <c r="CA185" s="40">
        <v>0</v>
      </c>
      <c r="CB185" s="40">
        <v>0</v>
      </c>
      <c r="CC185" s="40">
        <v>0</v>
      </c>
      <c r="CD185" s="40">
        <v>0</v>
      </c>
      <c r="CE185" s="40">
        <v>0</v>
      </c>
      <c r="CF185" s="40">
        <v>0</v>
      </c>
      <c r="CG185" s="37">
        <f t="shared" si="974"/>
        <v>0</v>
      </c>
      <c r="CH185" s="57" t="str">
        <f t="shared" si="975"/>
        <v>нд</v>
      </c>
      <c r="CI185" s="37">
        <f t="shared" si="993"/>
        <v>0</v>
      </c>
      <c r="CJ185" s="37" t="str">
        <f t="shared" si="976"/>
        <v>нд</v>
      </c>
      <c r="CK185" s="69" t="s">
        <v>345</v>
      </c>
    </row>
    <row r="186" spans="1:89" s="84" customFormat="1" ht="47.25">
      <c r="A186" s="85" t="s">
        <v>225</v>
      </c>
      <c r="B186" s="81" t="s">
        <v>226</v>
      </c>
      <c r="C186" s="15" t="s">
        <v>18</v>
      </c>
      <c r="D186" s="42">
        <f t="shared" si="1009"/>
        <v>0</v>
      </c>
      <c r="E186" s="37">
        <f t="shared" si="979"/>
        <v>0</v>
      </c>
      <c r="F186" s="37">
        <f t="shared" ref="F186:F193" si="1060">N186+V186+AD186+AL186</f>
        <v>0</v>
      </c>
      <c r="G186" s="37">
        <f t="shared" si="981"/>
        <v>0</v>
      </c>
      <c r="H186" s="37">
        <f t="shared" si="982"/>
        <v>0</v>
      </c>
      <c r="I186" s="37">
        <f t="shared" si="982"/>
        <v>0</v>
      </c>
      <c r="J186" s="37">
        <f t="shared" si="983"/>
        <v>0</v>
      </c>
      <c r="K186" s="37">
        <f t="shared" si="984"/>
        <v>0</v>
      </c>
      <c r="L186" s="37">
        <f t="shared" si="985"/>
        <v>0</v>
      </c>
      <c r="M186" s="37">
        <v>0</v>
      </c>
      <c r="N186" s="37">
        <v>0</v>
      </c>
      <c r="O186" s="37">
        <v>0</v>
      </c>
      <c r="P186" s="37">
        <v>0</v>
      </c>
      <c r="Q186" s="37">
        <v>0</v>
      </c>
      <c r="R186" s="37">
        <v>0</v>
      </c>
      <c r="S186" s="37">
        <v>0</v>
      </c>
      <c r="T186" s="37">
        <v>0</v>
      </c>
      <c r="U186" s="37">
        <v>0</v>
      </c>
      <c r="V186" s="37">
        <v>0</v>
      </c>
      <c r="W186" s="37">
        <v>0</v>
      </c>
      <c r="X186" s="37">
        <v>0</v>
      </c>
      <c r="Y186" s="37">
        <v>0</v>
      </c>
      <c r="Z186" s="37">
        <v>0</v>
      </c>
      <c r="AA186" s="37">
        <v>0</v>
      </c>
      <c r="AB186" s="37">
        <v>0</v>
      </c>
      <c r="AC186" s="37">
        <v>0</v>
      </c>
      <c r="AD186" s="37">
        <v>0</v>
      </c>
      <c r="AE186" s="37">
        <v>0</v>
      </c>
      <c r="AF186" s="37">
        <v>0</v>
      </c>
      <c r="AG186" s="37">
        <v>0</v>
      </c>
      <c r="AH186" s="37">
        <v>0</v>
      </c>
      <c r="AI186" s="37">
        <v>0</v>
      </c>
      <c r="AJ186" s="37">
        <v>0</v>
      </c>
      <c r="AK186" s="83">
        <v>0</v>
      </c>
      <c r="AL186" s="83">
        <v>0</v>
      </c>
      <c r="AM186" s="83">
        <v>0</v>
      </c>
      <c r="AN186" s="83">
        <v>0</v>
      </c>
      <c r="AO186" s="83">
        <v>0</v>
      </c>
      <c r="AP186" s="83">
        <v>0</v>
      </c>
      <c r="AQ186" s="83">
        <v>0</v>
      </c>
      <c r="AR186" s="83">
        <v>0</v>
      </c>
      <c r="AS186" s="40">
        <f t="shared" si="1051"/>
        <v>0</v>
      </c>
      <c r="AT186" s="40">
        <v>0</v>
      </c>
      <c r="AU186" s="40">
        <v>0</v>
      </c>
      <c r="AV186" s="40">
        <v>0</v>
      </c>
      <c r="AW186" s="40">
        <v>0</v>
      </c>
      <c r="AX186" s="40">
        <v>0</v>
      </c>
      <c r="AY186" s="40">
        <v>0</v>
      </c>
      <c r="AZ186" s="40">
        <v>0</v>
      </c>
      <c r="BA186" s="40">
        <v>0</v>
      </c>
      <c r="BB186" s="40">
        <v>0</v>
      </c>
      <c r="BC186" s="40">
        <v>0</v>
      </c>
      <c r="BD186" s="40">
        <v>0</v>
      </c>
      <c r="BE186" s="40">
        <v>0</v>
      </c>
      <c r="BF186" s="40">
        <v>0</v>
      </c>
      <c r="BG186" s="40">
        <v>0</v>
      </c>
      <c r="BH186" s="40">
        <v>0</v>
      </c>
      <c r="BI186" s="40">
        <v>0</v>
      </c>
      <c r="BJ186" s="40">
        <v>0</v>
      </c>
      <c r="BK186" s="40">
        <v>0</v>
      </c>
      <c r="BL186" s="40">
        <v>0</v>
      </c>
      <c r="BM186" s="40">
        <v>0</v>
      </c>
      <c r="BN186" s="40">
        <v>0</v>
      </c>
      <c r="BO186" s="40">
        <v>0</v>
      </c>
      <c r="BP186" s="40">
        <v>0</v>
      </c>
      <c r="BQ186" s="40">
        <v>0</v>
      </c>
      <c r="BR186" s="40">
        <v>0</v>
      </c>
      <c r="BS186" s="40">
        <v>0</v>
      </c>
      <c r="BT186" s="40">
        <v>0</v>
      </c>
      <c r="BU186" s="40">
        <v>0</v>
      </c>
      <c r="BV186" s="40">
        <v>0</v>
      </c>
      <c r="BW186" s="40">
        <v>0</v>
      </c>
      <c r="BX186" s="40">
        <v>0</v>
      </c>
      <c r="BY186" s="40">
        <v>0</v>
      </c>
      <c r="BZ186" s="40">
        <v>0</v>
      </c>
      <c r="CA186" s="40">
        <v>0</v>
      </c>
      <c r="CB186" s="40">
        <v>0</v>
      </c>
      <c r="CC186" s="40">
        <v>0</v>
      </c>
      <c r="CD186" s="40">
        <v>0</v>
      </c>
      <c r="CE186" s="40">
        <v>0</v>
      </c>
      <c r="CF186" s="40">
        <v>0</v>
      </c>
      <c r="CG186" s="37">
        <f t="shared" si="974"/>
        <v>0</v>
      </c>
      <c r="CH186" s="57" t="str">
        <f t="shared" si="975"/>
        <v>нд</v>
      </c>
      <c r="CI186" s="37">
        <f t="shared" si="993"/>
        <v>0</v>
      </c>
      <c r="CJ186" s="37" t="str">
        <f t="shared" si="976"/>
        <v>нд</v>
      </c>
      <c r="CK186" s="69" t="s">
        <v>345</v>
      </c>
    </row>
    <row r="187" spans="1:89" s="84" customFormat="1" ht="31.5">
      <c r="A187" s="85" t="s">
        <v>227</v>
      </c>
      <c r="B187" s="81" t="s">
        <v>228</v>
      </c>
      <c r="C187" s="15" t="s">
        <v>18</v>
      </c>
      <c r="D187" s="42">
        <f t="shared" si="1009"/>
        <v>0</v>
      </c>
      <c r="E187" s="37">
        <f t="shared" si="979"/>
        <v>0</v>
      </c>
      <c r="F187" s="37">
        <f t="shared" si="1060"/>
        <v>0</v>
      </c>
      <c r="G187" s="37">
        <f t="shared" si="981"/>
        <v>0</v>
      </c>
      <c r="H187" s="37">
        <f t="shared" si="982"/>
        <v>0</v>
      </c>
      <c r="I187" s="37">
        <f t="shared" si="982"/>
        <v>0</v>
      </c>
      <c r="J187" s="37">
        <f t="shared" si="983"/>
        <v>0</v>
      </c>
      <c r="K187" s="37">
        <f t="shared" si="984"/>
        <v>0</v>
      </c>
      <c r="L187" s="37">
        <f t="shared" si="985"/>
        <v>0</v>
      </c>
      <c r="M187" s="37">
        <v>0</v>
      </c>
      <c r="N187" s="37">
        <v>0</v>
      </c>
      <c r="O187" s="37">
        <v>0</v>
      </c>
      <c r="P187" s="37">
        <v>0</v>
      </c>
      <c r="Q187" s="37">
        <v>0</v>
      </c>
      <c r="R187" s="37">
        <v>0</v>
      </c>
      <c r="S187" s="37">
        <v>0</v>
      </c>
      <c r="T187" s="37">
        <v>0</v>
      </c>
      <c r="U187" s="37">
        <v>0</v>
      </c>
      <c r="V187" s="37">
        <v>0</v>
      </c>
      <c r="W187" s="37">
        <v>0</v>
      </c>
      <c r="X187" s="37">
        <v>0</v>
      </c>
      <c r="Y187" s="37">
        <v>0</v>
      </c>
      <c r="Z187" s="37">
        <v>0</v>
      </c>
      <c r="AA187" s="37">
        <v>0</v>
      </c>
      <c r="AB187" s="37">
        <v>0</v>
      </c>
      <c r="AC187" s="37">
        <v>0</v>
      </c>
      <c r="AD187" s="37">
        <v>0</v>
      </c>
      <c r="AE187" s="37">
        <v>0</v>
      </c>
      <c r="AF187" s="37">
        <v>0</v>
      </c>
      <c r="AG187" s="37">
        <v>0</v>
      </c>
      <c r="AH187" s="37">
        <v>0</v>
      </c>
      <c r="AI187" s="37">
        <v>0</v>
      </c>
      <c r="AJ187" s="37">
        <v>0</v>
      </c>
      <c r="AK187" s="83">
        <v>0</v>
      </c>
      <c r="AL187" s="83">
        <v>0</v>
      </c>
      <c r="AM187" s="83">
        <v>0</v>
      </c>
      <c r="AN187" s="83">
        <v>0</v>
      </c>
      <c r="AO187" s="83">
        <v>0</v>
      </c>
      <c r="AP187" s="83">
        <v>0</v>
      </c>
      <c r="AQ187" s="83">
        <v>0</v>
      </c>
      <c r="AR187" s="83">
        <v>0</v>
      </c>
      <c r="AS187" s="40">
        <f t="shared" si="1051"/>
        <v>0</v>
      </c>
      <c r="AT187" s="40">
        <v>0</v>
      </c>
      <c r="AU187" s="40">
        <v>0</v>
      </c>
      <c r="AV187" s="40">
        <v>0</v>
      </c>
      <c r="AW187" s="40">
        <v>0</v>
      </c>
      <c r="AX187" s="40">
        <v>0</v>
      </c>
      <c r="AY187" s="40">
        <v>0</v>
      </c>
      <c r="AZ187" s="40">
        <v>0</v>
      </c>
      <c r="BA187" s="40">
        <v>0</v>
      </c>
      <c r="BB187" s="40">
        <v>0</v>
      </c>
      <c r="BC187" s="40">
        <v>0</v>
      </c>
      <c r="BD187" s="40">
        <v>0</v>
      </c>
      <c r="BE187" s="40">
        <v>0</v>
      </c>
      <c r="BF187" s="40">
        <v>0</v>
      </c>
      <c r="BG187" s="40">
        <v>0</v>
      </c>
      <c r="BH187" s="40">
        <v>0</v>
      </c>
      <c r="BI187" s="40">
        <v>0</v>
      </c>
      <c r="BJ187" s="40">
        <v>0</v>
      </c>
      <c r="BK187" s="40">
        <v>0</v>
      </c>
      <c r="BL187" s="40">
        <v>0</v>
      </c>
      <c r="BM187" s="40">
        <v>0</v>
      </c>
      <c r="BN187" s="40">
        <v>0</v>
      </c>
      <c r="BO187" s="40">
        <v>0</v>
      </c>
      <c r="BP187" s="40">
        <v>0</v>
      </c>
      <c r="BQ187" s="40">
        <v>0</v>
      </c>
      <c r="BR187" s="40">
        <v>0</v>
      </c>
      <c r="BS187" s="40">
        <v>0</v>
      </c>
      <c r="BT187" s="40">
        <v>0</v>
      </c>
      <c r="BU187" s="40">
        <v>0</v>
      </c>
      <c r="BV187" s="40">
        <v>0</v>
      </c>
      <c r="BW187" s="40">
        <v>0</v>
      </c>
      <c r="BX187" s="40">
        <v>0</v>
      </c>
      <c r="BY187" s="40">
        <v>0</v>
      </c>
      <c r="BZ187" s="40">
        <v>0</v>
      </c>
      <c r="CA187" s="40">
        <v>0</v>
      </c>
      <c r="CB187" s="40">
        <v>0</v>
      </c>
      <c r="CC187" s="40">
        <v>0</v>
      </c>
      <c r="CD187" s="40">
        <v>0</v>
      </c>
      <c r="CE187" s="40">
        <v>0</v>
      </c>
      <c r="CF187" s="40">
        <v>0</v>
      </c>
      <c r="CG187" s="37">
        <f t="shared" si="974"/>
        <v>0</v>
      </c>
      <c r="CH187" s="57" t="str">
        <f t="shared" si="975"/>
        <v>нд</v>
      </c>
      <c r="CI187" s="37">
        <f t="shared" si="993"/>
        <v>0</v>
      </c>
      <c r="CJ187" s="37" t="str">
        <f t="shared" si="976"/>
        <v>нд</v>
      </c>
      <c r="CK187" s="69" t="s">
        <v>345</v>
      </c>
    </row>
    <row r="188" spans="1:89" s="84" customFormat="1" ht="48" customHeight="1">
      <c r="A188" s="85" t="s">
        <v>229</v>
      </c>
      <c r="B188" s="81" t="s">
        <v>230</v>
      </c>
      <c r="C188" s="15" t="s">
        <v>18</v>
      </c>
      <c r="D188" s="42">
        <f t="shared" si="1009"/>
        <v>0</v>
      </c>
      <c r="E188" s="37">
        <f t="shared" si="979"/>
        <v>0</v>
      </c>
      <c r="F188" s="37">
        <f t="shared" si="1060"/>
        <v>0</v>
      </c>
      <c r="G188" s="37">
        <f t="shared" si="981"/>
        <v>0</v>
      </c>
      <c r="H188" s="37">
        <f t="shared" si="982"/>
        <v>0</v>
      </c>
      <c r="I188" s="37">
        <f t="shared" si="982"/>
        <v>0</v>
      </c>
      <c r="J188" s="37">
        <f t="shared" si="983"/>
        <v>0</v>
      </c>
      <c r="K188" s="37">
        <f t="shared" si="984"/>
        <v>0</v>
      </c>
      <c r="L188" s="37">
        <f t="shared" ref="L188:L193" si="1061">T188+AB188+AJ188+AR188</f>
        <v>0</v>
      </c>
      <c r="M188" s="37">
        <v>0</v>
      </c>
      <c r="N188" s="37">
        <v>0</v>
      </c>
      <c r="O188" s="37">
        <v>0</v>
      </c>
      <c r="P188" s="37">
        <v>0</v>
      </c>
      <c r="Q188" s="37">
        <v>0</v>
      </c>
      <c r="R188" s="37">
        <v>0</v>
      </c>
      <c r="S188" s="37">
        <v>0</v>
      </c>
      <c r="T188" s="37">
        <v>0</v>
      </c>
      <c r="U188" s="37">
        <v>0</v>
      </c>
      <c r="V188" s="37">
        <v>0</v>
      </c>
      <c r="W188" s="37">
        <v>0</v>
      </c>
      <c r="X188" s="37">
        <v>0</v>
      </c>
      <c r="Y188" s="37">
        <v>0</v>
      </c>
      <c r="Z188" s="37">
        <v>0</v>
      </c>
      <c r="AA188" s="37">
        <v>0</v>
      </c>
      <c r="AB188" s="37">
        <v>0</v>
      </c>
      <c r="AC188" s="37">
        <v>0</v>
      </c>
      <c r="AD188" s="37">
        <v>0</v>
      </c>
      <c r="AE188" s="37">
        <v>0</v>
      </c>
      <c r="AF188" s="37">
        <v>0</v>
      </c>
      <c r="AG188" s="37">
        <v>0</v>
      </c>
      <c r="AH188" s="37">
        <v>0</v>
      </c>
      <c r="AI188" s="37">
        <v>0</v>
      </c>
      <c r="AJ188" s="37">
        <v>0</v>
      </c>
      <c r="AK188" s="83">
        <v>0</v>
      </c>
      <c r="AL188" s="83">
        <v>0</v>
      </c>
      <c r="AM188" s="83">
        <v>0</v>
      </c>
      <c r="AN188" s="83">
        <v>0</v>
      </c>
      <c r="AO188" s="83">
        <v>0</v>
      </c>
      <c r="AP188" s="83">
        <v>0</v>
      </c>
      <c r="AQ188" s="83">
        <v>0</v>
      </c>
      <c r="AR188" s="83">
        <v>0</v>
      </c>
      <c r="AS188" s="40">
        <f t="shared" si="1051"/>
        <v>0</v>
      </c>
      <c r="AT188" s="40">
        <f t="shared" ref="AT188:BA188" si="1062">SUM(AT189:AT190)</f>
        <v>0</v>
      </c>
      <c r="AU188" s="40">
        <f t="shared" si="1062"/>
        <v>0</v>
      </c>
      <c r="AV188" s="40">
        <f t="shared" si="1062"/>
        <v>0</v>
      </c>
      <c r="AW188" s="40">
        <f t="shared" ref="AW188" si="1063">SUM(AW189:AW190)</f>
        <v>0</v>
      </c>
      <c r="AX188" s="40">
        <f t="shared" si="1062"/>
        <v>0</v>
      </c>
      <c r="AY188" s="40">
        <f t="shared" si="1062"/>
        <v>0</v>
      </c>
      <c r="AZ188" s="40">
        <f t="shared" si="1062"/>
        <v>0</v>
      </c>
      <c r="BA188" s="40">
        <f t="shared" si="1062"/>
        <v>0</v>
      </c>
      <c r="BB188" s="40">
        <f t="shared" ref="BB188:BH188" si="1064">SUM(BB189:BB190)</f>
        <v>0</v>
      </c>
      <c r="BC188" s="40">
        <f t="shared" si="1064"/>
        <v>0</v>
      </c>
      <c r="BD188" s="40">
        <f t="shared" si="1064"/>
        <v>0</v>
      </c>
      <c r="BE188" s="40">
        <f t="shared" ref="BE188" si="1065">SUM(BE189:BE190)</f>
        <v>0</v>
      </c>
      <c r="BF188" s="40">
        <f t="shared" si="1064"/>
        <v>0</v>
      </c>
      <c r="BG188" s="40">
        <f t="shared" si="1064"/>
        <v>0</v>
      </c>
      <c r="BH188" s="40">
        <f t="shared" si="1064"/>
        <v>0</v>
      </c>
      <c r="BI188" s="40">
        <f t="shared" ref="BI188:CF188" si="1066">SUM(BI189:BI190)</f>
        <v>0</v>
      </c>
      <c r="BJ188" s="40">
        <f t="shared" si="1066"/>
        <v>0</v>
      </c>
      <c r="BK188" s="40">
        <f t="shared" si="1066"/>
        <v>0</v>
      </c>
      <c r="BL188" s="40">
        <f t="shared" si="1066"/>
        <v>0</v>
      </c>
      <c r="BM188" s="40">
        <f t="shared" ref="BM188" si="1067">SUM(BM189:BM190)</f>
        <v>0</v>
      </c>
      <c r="BN188" s="40">
        <f t="shared" si="1066"/>
        <v>0</v>
      </c>
      <c r="BO188" s="40">
        <f t="shared" si="1066"/>
        <v>0</v>
      </c>
      <c r="BP188" s="40">
        <f t="shared" si="1066"/>
        <v>0</v>
      </c>
      <c r="BQ188" s="40">
        <f t="shared" si="1066"/>
        <v>0</v>
      </c>
      <c r="BR188" s="40">
        <f t="shared" si="1066"/>
        <v>0</v>
      </c>
      <c r="BS188" s="40">
        <f t="shared" si="1066"/>
        <v>0</v>
      </c>
      <c r="BT188" s="40">
        <f t="shared" si="1066"/>
        <v>0</v>
      </c>
      <c r="BU188" s="40">
        <f t="shared" ref="BU188" si="1068">SUM(BU189:BU190)</f>
        <v>0</v>
      </c>
      <c r="BV188" s="40">
        <f t="shared" si="1066"/>
        <v>0</v>
      </c>
      <c r="BW188" s="40">
        <f t="shared" si="1066"/>
        <v>0</v>
      </c>
      <c r="BX188" s="40">
        <f t="shared" si="1066"/>
        <v>0</v>
      </c>
      <c r="BY188" s="40">
        <f t="shared" si="1066"/>
        <v>0</v>
      </c>
      <c r="BZ188" s="40">
        <f t="shared" si="1066"/>
        <v>0</v>
      </c>
      <c r="CA188" s="40">
        <f t="shared" si="1066"/>
        <v>0</v>
      </c>
      <c r="CB188" s="40">
        <f t="shared" si="1066"/>
        <v>0</v>
      </c>
      <c r="CC188" s="40">
        <f t="shared" ref="CC188" si="1069">SUM(CC189:CC190)</f>
        <v>0</v>
      </c>
      <c r="CD188" s="40">
        <f t="shared" si="1066"/>
        <v>0</v>
      </c>
      <c r="CE188" s="40">
        <f t="shared" si="1066"/>
        <v>0</v>
      </c>
      <c r="CF188" s="40">
        <f t="shared" si="1066"/>
        <v>0</v>
      </c>
      <c r="CG188" s="37">
        <f t="shared" si="974"/>
        <v>0</v>
      </c>
      <c r="CH188" s="57" t="str">
        <f t="shared" si="975"/>
        <v>нд</v>
      </c>
      <c r="CI188" s="37">
        <f t="shared" si="993"/>
        <v>0</v>
      </c>
      <c r="CJ188" s="37" t="str">
        <f t="shared" si="976"/>
        <v>нд</v>
      </c>
      <c r="CK188" s="69" t="s">
        <v>345</v>
      </c>
    </row>
    <row r="189" spans="1:89" s="84" customFormat="1" ht="63.75" customHeight="1">
      <c r="A189" s="85" t="s">
        <v>231</v>
      </c>
      <c r="B189" s="81" t="s">
        <v>232</v>
      </c>
      <c r="C189" s="15" t="s">
        <v>18</v>
      </c>
      <c r="D189" s="42">
        <f t="shared" si="1009"/>
        <v>0</v>
      </c>
      <c r="E189" s="37">
        <f t="shared" si="979"/>
        <v>0</v>
      </c>
      <c r="F189" s="37">
        <f t="shared" si="1060"/>
        <v>0</v>
      </c>
      <c r="G189" s="37">
        <f t="shared" si="981"/>
        <v>0</v>
      </c>
      <c r="H189" s="37">
        <f t="shared" si="982"/>
        <v>0</v>
      </c>
      <c r="I189" s="37">
        <f t="shared" si="982"/>
        <v>0</v>
      </c>
      <c r="J189" s="37">
        <f t="shared" si="983"/>
        <v>0</v>
      </c>
      <c r="K189" s="37">
        <f t="shared" si="984"/>
        <v>0</v>
      </c>
      <c r="L189" s="37">
        <f t="shared" si="1061"/>
        <v>0</v>
      </c>
      <c r="M189" s="37">
        <v>0</v>
      </c>
      <c r="N189" s="37">
        <v>0</v>
      </c>
      <c r="O189" s="37">
        <v>0</v>
      </c>
      <c r="P189" s="37">
        <v>0</v>
      </c>
      <c r="Q189" s="37">
        <v>0</v>
      </c>
      <c r="R189" s="37">
        <v>0</v>
      </c>
      <c r="S189" s="37">
        <v>0</v>
      </c>
      <c r="T189" s="37">
        <v>0</v>
      </c>
      <c r="U189" s="37">
        <v>0</v>
      </c>
      <c r="V189" s="37">
        <v>0</v>
      </c>
      <c r="W189" s="37">
        <v>0</v>
      </c>
      <c r="X189" s="37">
        <v>0</v>
      </c>
      <c r="Y189" s="37">
        <v>0</v>
      </c>
      <c r="Z189" s="37">
        <v>0</v>
      </c>
      <c r="AA189" s="37">
        <v>0</v>
      </c>
      <c r="AB189" s="37">
        <v>0</v>
      </c>
      <c r="AC189" s="37">
        <v>0</v>
      </c>
      <c r="AD189" s="37">
        <v>0</v>
      </c>
      <c r="AE189" s="37">
        <v>0</v>
      </c>
      <c r="AF189" s="37">
        <v>0</v>
      </c>
      <c r="AG189" s="37">
        <v>0</v>
      </c>
      <c r="AH189" s="37">
        <v>0</v>
      </c>
      <c r="AI189" s="37">
        <v>0</v>
      </c>
      <c r="AJ189" s="37">
        <v>0</v>
      </c>
      <c r="AK189" s="83">
        <v>0</v>
      </c>
      <c r="AL189" s="83">
        <v>0</v>
      </c>
      <c r="AM189" s="83">
        <v>0</v>
      </c>
      <c r="AN189" s="83">
        <v>0</v>
      </c>
      <c r="AO189" s="83">
        <v>0</v>
      </c>
      <c r="AP189" s="83">
        <v>0</v>
      </c>
      <c r="AQ189" s="83">
        <v>0</v>
      </c>
      <c r="AR189" s="83">
        <v>0</v>
      </c>
      <c r="AS189" s="40">
        <f t="shared" si="1051"/>
        <v>0</v>
      </c>
      <c r="AT189" s="40">
        <v>0</v>
      </c>
      <c r="AU189" s="40">
        <v>0</v>
      </c>
      <c r="AV189" s="40">
        <v>0</v>
      </c>
      <c r="AW189" s="40">
        <v>0</v>
      </c>
      <c r="AX189" s="40">
        <v>0</v>
      </c>
      <c r="AY189" s="40">
        <v>0</v>
      </c>
      <c r="AZ189" s="40">
        <v>0</v>
      </c>
      <c r="BA189" s="40">
        <v>0</v>
      </c>
      <c r="BB189" s="40">
        <v>0</v>
      </c>
      <c r="BC189" s="40">
        <v>0</v>
      </c>
      <c r="BD189" s="40">
        <v>0</v>
      </c>
      <c r="BE189" s="40">
        <v>0</v>
      </c>
      <c r="BF189" s="40">
        <v>0</v>
      </c>
      <c r="BG189" s="40">
        <v>0</v>
      </c>
      <c r="BH189" s="40">
        <v>0</v>
      </c>
      <c r="BI189" s="40">
        <v>0</v>
      </c>
      <c r="BJ189" s="40">
        <v>0</v>
      </c>
      <c r="BK189" s="40">
        <v>0</v>
      </c>
      <c r="BL189" s="40">
        <v>0</v>
      </c>
      <c r="BM189" s="40">
        <v>0</v>
      </c>
      <c r="BN189" s="40">
        <v>0</v>
      </c>
      <c r="BO189" s="40">
        <v>0</v>
      </c>
      <c r="BP189" s="40">
        <v>0</v>
      </c>
      <c r="BQ189" s="40">
        <v>0</v>
      </c>
      <c r="BR189" s="40">
        <v>0</v>
      </c>
      <c r="BS189" s="40">
        <v>0</v>
      </c>
      <c r="BT189" s="40">
        <v>0</v>
      </c>
      <c r="BU189" s="40">
        <v>0</v>
      </c>
      <c r="BV189" s="40">
        <v>0</v>
      </c>
      <c r="BW189" s="40">
        <v>0</v>
      </c>
      <c r="BX189" s="40">
        <v>0</v>
      </c>
      <c r="BY189" s="40">
        <v>0</v>
      </c>
      <c r="BZ189" s="40">
        <v>0</v>
      </c>
      <c r="CA189" s="40">
        <v>0</v>
      </c>
      <c r="CB189" s="40">
        <v>0</v>
      </c>
      <c r="CC189" s="40">
        <v>0</v>
      </c>
      <c r="CD189" s="40">
        <v>0</v>
      </c>
      <c r="CE189" s="40">
        <v>0</v>
      </c>
      <c r="CF189" s="40">
        <v>0</v>
      </c>
      <c r="CG189" s="37">
        <f t="shared" si="974"/>
        <v>0</v>
      </c>
      <c r="CH189" s="57" t="str">
        <f t="shared" si="975"/>
        <v>нд</v>
      </c>
      <c r="CI189" s="37">
        <f t="shared" si="993"/>
        <v>0</v>
      </c>
      <c r="CJ189" s="37" t="str">
        <f t="shared" si="976"/>
        <v>нд</v>
      </c>
      <c r="CK189" s="69" t="s">
        <v>345</v>
      </c>
    </row>
    <row r="190" spans="1:89" s="84" customFormat="1" ht="57.75" customHeight="1">
      <c r="A190" s="85" t="s">
        <v>233</v>
      </c>
      <c r="B190" s="81" t="s">
        <v>234</v>
      </c>
      <c r="C190" s="15" t="s">
        <v>18</v>
      </c>
      <c r="D190" s="42">
        <f t="shared" si="1009"/>
        <v>0</v>
      </c>
      <c r="E190" s="37">
        <f t="shared" si="979"/>
        <v>0</v>
      </c>
      <c r="F190" s="37">
        <f t="shared" si="1060"/>
        <v>0</v>
      </c>
      <c r="G190" s="37">
        <f t="shared" si="981"/>
        <v>0</v>
      </c>
      <c r="H190" s="37">
        <f t="shared" si="982"/>
        <v>0</v>
      </c>
      <c r="I190" s="37">
        <f t="shared" si="982"/>
        <v>0</v>
      </c>
      <c r="J190" s="37">
        <f t="shared" si="983"/>
        <v>0</v>
      </c>
      <c r="K190" s="37">
        <f t="shared" si="984"/>
        <v>0</v>
      </c>
      <c r="L190" s="37">
        <f t="shared" si="1061"/>
        <v>0</v>
      </c>
      <c r="M190" s="37">
        <v>0</v>
      </c>
      <c r="N190" s="37">
        <v>0</v>
      </c>
      <c r="O190" s="37">
        <v>0</v>
      </c>
      <c r="P190" s="37">
        <v>0</v>
      </c>
      <c r="Q190" s="37">
        <v>0</v>
      </c>
      <c r="R190" s="37">
        <v>0</v>
      </c>
      <c r="S190" s="37">
        <v>0</v>
      </c>
      <c r="T190" s="37">
        <v>0</v>
      </c>
      <c r="U190" s="37">
        <v>0</v>
      </c>
      <c r="V190" s="37">
        <v>0</v>
      </c>
      <c r="W190" s="37">
        <v>0</v>
      </c>
      <c r="X190" s="37">
        <v>0</v>
      </c>
      <c r="Y190" s="37">
        <v>0</v>
      </c>
      <c r="Z190" s="37">
        <v>0</v>
      </c>
      <c r="AA190" s="37">
        <v>0</v>
      </c>
      <c r="AB190" s="37">
        <v>0</v>
      </c>
      <c r="AC190" s="37">
        <v>0</v>
      </c>
      <c r="AD190" s="37">
        <v>0</v>
      </c>
      <c r="AE190" s="37">
        <v>0</v>
      </c>
      <c r="AF190" s="37">
        <v>0</v>
      </c>
      <c r="AG190" s="37">
        <v>0</v>
      </c>
      <c r="AH190" s="37">
        <v>0</v>
      </c>
      <c r="AI190" s="37">
        <v>0</v>
      </c>
      <c r="AJ190" s="37">
        <v>0</v>
      </c>
      <c r="AK190" s="83">
        <v>0</v>
      </c>
      <c r="AL190" s="83">
        <v>0</v>
      </c>
      <c r="AM190" s="83">
        <v>0</v>
      </c>
      <c r="AN190" s="83">
        <v>0</v>
      </c>
      <c r="AO190" s="83">
        <v>0</v>
      </c>
      <c r="AP190" s="83">
        <v>0</v>
      </c>
      <c r="AQ190" s="83">
        <v>0</v>
      </c>
      <c r="AR190" s="83">
        <v>0</v>
      </c>
      <c r="AS190" s="40">
        <f t="shared" si="1051"/>
        <v>0</v>
      </c>
      <c r="AT190" s="40">
        <v>0</v>
      </c>
      <c r="AU190" s="40">
        <v>0</v>
      </c>
      <c r="AV190" s="40">
        <v>0</v>
      </c>
      <c r="AW190" s="40">
        <v>0</v>
      </c>
      <c r="AX190" s="40">
        <v>0</v>
      </c>
      <c r="AY190" s="40">
        <v>0</v>
      </c>
      <c r="AZ190" s="40">
        <v>0</v>
      </c>
      <c r="BA190" s="40">
        <v>0</v>
      </c>
      <c r="BB190" s="40">
        <v>0</v>
      </c>
      <c r="BC190" s="40">
        <v>0</v>
      </c>
      <c r="BD190" s="40">
        <v>0</v>
      </c>
      <c r="BE190" s="40">
        <v>0</v>
      </c>
      <c r="BF190" s="40">
        <v>0</v>
      </c>
      <c r="BG190" s="40">
        <v>0</v>
      </c>
      <c r="BH190" s="40">
        <v>0</v>
      </c>
      <c r="BI190" s="40">
        <v>0</v>
      </c>
      <c r="BJ190" s="40">
        <v>0</v>
      </c>
      <c r="BK190" s="40">
        <v>0</v>
      </c>
      <c r="BL190" s="40">
        <v>0</v>
      </c>
      <c r="BM190" s="40">
        <v>0</v>
      </c>
      <c r="BN190" s="40">
        <v>0</v>
      </c>
      <c r="BO190" s="40">
        <v>0</v>
      </c>
      <c r="BP190" s="40">
        <v>0</v>
      </c>
      <c r="BQ190" s="40">
        <v>0</v>
      </c>
      <c r="BR190" s="40">
        <v>0</v>
      </c>
      <c r="BS190" s="40">
        <v>0</v>
      </c>
      <c r="BT190" s="40">
        <v>0</v>
      </c>
      <c r="BU190" s="40">
        <v>0</v>
      </c>
      <c r="BV190" s="40">
        <v>0</v>
      </c>
      <c r="BW190" s="40">
        <v>0</v>
      </c>
      <c r="BX190" s="40">
        <v>0</v>
      </c>
      <c r="BY190" s="40">
        <v>0</v>
      </c>
      <c r="BZ190" s="40">
        <v>0</v>
      </c>
      <c r="CA190" s="40">
        <v>0</v>
      </c>
      <c r="CB190" s="40">
        <v>0</v>
      </c>
      <c r="CC190" s="40">
        <v>0</v>
      </c>
      <c r="CD190" s="40">
        <v>0</v>
      </c>
      <c r="CE190" s="40">
        <v>0</v>
      </c>
      <c r="CF190" s="40">
        <v>0</v>
      </c>
      <c r="CG190" s="37">
        <f t="shared" si="974"/>
        <v>0</v>
      </c>
      <c r="CH190" s="57" t="str">
        <f t="shared" si="975"/>
        <v>нд</v>
      </c>
      <c r="CI190" s="37">
        <f t="shared" si="993"/>
        <v>0</v>
      </c>
      <c r="CJ190" s="37" t="str">
        <f t="shared" si="976"/>
        <v>нд</v>
      </c>
      <c r="CK190" s="69" t="s">
        <v>345</v>
      </c>
    </row>
    <row r="191" spans="1:89" s="84" customFormat="1" ht="31.5" customHeight="1">
      <c r="A191" s="85" t="s">
        <v>235</v>
      </c>
      <c r="B191" s="81" t="s">
        <v>32</v>
      </c>
      <c r="C191" s="15" t="s">
        <v>18</v>
      </c>
      <c r="D191" s="42">
        <f t="shared" si="1009"/>
        <v>0</v>
      </c>
      <c r="E191" s="37">
        <f t="shared" si="979"/>
        <v>0</v>
      </c>
      <c r="F191" s="37">
        <f t="shared" si="1060"/>
        <v>0</v>
      </c>
      <c r="G191" s="37">
        <f t="shared" si="981"/>
        <v>0</v>
      </c>
      <c r="H191" s="37">
        <f t="shared" si="982"/>
        <v>0</v>
      </c>
      <c r="I191" s="37">
        <f t="shared" si="982"/>
        <v>0</v>
      </c>
      <c r="J191" s="37">
        <f t="shared" si="983"/>
        <v>0</v>
      </c>
      <c r="K191" s="37">
        <f t="shared" si="984"/>
        <v>0</v>
      </c>
      <c r="L191" s="37">
        <f t="shared" si="1061"/>
        <v>0</v>
      </c>
      <c r="M191" s="37">
        <v>0</v>
      </c>
      <c r="N191" s="37">
        <v>0</v>
      </c>
      <c r="O191" s="37">
        <v>0</v>
      </c>
      <c r="P191" s="37">
        <v>0</v>
      </c>
      <c r="Q191" s="37">
        <v>0</v>
      </c>
      <c r="R191" s="37">
        <v>0</v>
      </c>
      <c r="S191" s="37">
        <v>0</v>
      </c>
      <c r="T191" s="37">
        <v>0</v>
      </c>
      <c r="U191" s="37">
        <v>0</v>
      </c>
      <c r="V191" s="37">
        <v>0</v>
      </c>
      <c r="W191" s="37">
        <v>0</v>
      </c>
      <c r="X191" s="37">
        <v>0</v>
      </c>
      <c r="Y191" s="37">
        <v>0</v>
      </c>
      <c r="Z191" s="37">
        <v>0</v>
      </c>
      <c r="AA191" s="37">
        <v>0</v>
      </c>
      <c r="AB191" s="37">
        <v>0</v>
      </c>
      <c r="AC191" s="37">
        <v>0</v>
      </c>
      <c r="AD191" s="37">
        <v>0</v>
      </c>
      <c r="AE191" s="37">
        <v>0</v>
      </c>
      <c r="AF191" s="37">
        <v>0</v>
      </c>
      <c r="AG191" s="37">
        <v>0</v>
      </c>
      <c r="AH191" s="37">
        <v>0</v>
      </c>
      <c r="AI191" s="37">
        <v>0</v>
      </c>
      <c r="AJ191" s="37">
        <v>0</v>
      </c>
      <c r="AK191" s="83">
        <v>0</v>
      </c>
      <c r="AL191" s="83">
        <v>0</v>
      </c>
      <c r="AM191" s="83">
        <v>0</v>
      </c>
      <c r="AN191" s="83">
        <v>0</v>
      </c>
      <c r="AO191" s="83">
        <v>0</v>
      </c>
      <c r="AP191" s="83">
        <v>0</v>
      </c>
      <c r="AQ191" s="83">
        <v>0</v>
      </c>
      <c r="AR191" s="83">
        <v>0</v>
      </c>
      <c r="AS191" s="40">
        <f t="shared" si="1051"/>
        <v>0</v>
      </c>
      <c r="AT191" s="40">
        <v>0</v>
      </c>
      <c r="AU191" s="40">
        <v>0</v>
      </c>
      <c r="AV191" s="40">
        <v>0</v>
      </c>
      <c r="AW191" s="40">
        <v>0</v>
      </c>
      <c r="AX191" s="40">
        <v>0</v>
      </c>
      <c r="AY191" s="40">
        <v>0</v>
      </c>
      <c r="AZ191" s="40">
        <v>0</v>
      </c>
      <c r="BA191" s="40">
        <v>0</v>
      </c>
      <c r="BB191" s="40">
        <v>0</v>
      </c>
      <c r="BC191" s="40">
        <v>0</v>
      </c>
      <c r="BD191" s="40">
        <v>0</v>
      </c>
      <c r="BE191" s="40">
        <v>0</v>
      </c>
      <c r="BF191" s="40">
        <v>0</v>
      </c>
      <c r="BG191" s="40">
        <v>0</v>
      </c>
      <c r="BH191" s="40">
        <v>0</v>
      </c>
      <c r="BI191" s="40">
        <v>0</v>
      </c>
      <c r="BJ191" s="40">
        <v>0</v>
      </c>
      <c r="BK191" s="40">
        <v>0</v>
      </c>
      <c r="BL191" s="40">
        <v>0</v>
      </c>
      <c r="BM191" s="40">
        <v>0</v>
      </c>
      <c r="BN191" s="40">
        <v>0</v>
      </c>
      <c r="BO191" s="40">
        <v>0</v>
      </c>
      <c r="BP191" s="40">
        <v>0</v>
      </c>
      <c r="BQ191" s="40">
        <v>0</v>
      </c>
      <c r="BR191" s="40">
        <v>0</v>
      </c>
      <c r="BS191" s="40">
        <v>0</v>
      </c>
      <c r="BT191" s="40">
        <v>0</v>
      </c>
      <c r="BU191" s="40">
        <v>0</v>
      </c>
      <c r="BV191" s="40">
        <v>0</v>
      </c>
      <c r="BW191" s="40">
        <v>0</v>
      </c>
      <c r="BX191" s="40">
        <v>0</v>
      </c>
      <c r="BY191" s="40">
        <v>0</v>
      </c>
      <c r="BZ191" s="40">
        <v>0</v>
      </c>
      <c r="CA191" s="40">
        <v>0</v>
      </c>
      <c r="CB191" s="40">
        <v>0</v>
      </c>
      <c r="CC191" s="40">
        <v>0</v>
      </c>
      <c r="CD191" s="40">
        <v>0</v>
      </c>
      <c r="CE191" s="40">
        <v>0</v>
      </c>
      <c r="CF191" s="40">
        <v>0</v>
      </c>
      <c r="CG191" s="37">
        <f t="shared" si="974"/>
        <v>0</v>
      </c>
      <c r="CH191" s="57" t="str">
        <f t="shared" si="975"/>
        <v>нд</v>
      </c>
      <c r="CI191" s="37">
        <f t="shared" si="993"/>
        <v>0</v>
      </c>
      <c r="CJ191" s="37" t="str">
        <f t="shared" si="976"/>
        <v>нд</v>
      </c>
      <c r="CK191" s="69" t="s">
        <v>345</v>
      </c>
    </row>
    <row r="192" spans="1:89" s="84" customFormat="1" ht="31.5">
      <c r="A192" s="85" t="s">
        <v>236</v>
      </c>
      <c r="B192" s="81" t="s">
        <v>125</v>
      </c>
      <c r="C192" s="15" t="s">
        <v>18</v>
      </c>
      <c r="D192" s="42">
        <f t="shared" si="1009"/>
        <v>0</v>
      </c>
      <c r="E192" s="37">
        <f t="shared" si="979"/>
        <v>0</v>
      </c>
      <c r="F192" s="37">
        <f t="shared" si="1060"/>
        <v>0</v>
      </c>
      <c r="G192" s="37">
        <f t="shared" si="981"/>
        <v>0</v>
      </c>
      <c r="H192" s="37">
        <f t="shared" si="982"/>
        <v>0</v>
      </c>
      <c r="I192" s="37">
        <f t="shared" si="982"/>
        <v>0</v>
      </c>
      <c r="J192" s="37">
        <f t="shared" si="983"/>
        <v>0</v>
      </c>
      <c r="K192" s="37">
        <f t="shared" si="984"/>
        <v>0</v>
      </c>
      <c r="L192" s="37">
        <f t="shared" si="1061"/>
        <v>0</v>
      </c>
      <c r="M192" s="37">
        <v>0</v>
      </c>
      <c r="N192" s="37">
        <v>0</v>
      </c>
      <c r="O192" s="37">
        <v>0</v>
      </c>
      <c r="P192" s="37">
        <v>0</v>
      </c>
      <c r="Q192" s="37">
        <v>0</v>
      </c>
      <c r="R192" s="37">
        <v>0</v>
      </c>
      <c r="S192" s="37">
        <v>0</v>
      </c>
      <c r="T192" s="37">
        <v>0</v>
      </c>
      <c r="U192" s="37">
        <v>0</v>
      </c>
      <c r="V192" s="37">
        <v>0</v>
      </c>
      <c r="W192" s="37">
        <v>0</v>
      </c>
      <c r="X192" s="37">
        <v>0</v>
      </c>
      <c r="Y192" s="37">
        <v>0</v>
      </c>
      <c r="Z192" s="37">
        <v>0</v>
      </c>
      <c r="AA192" s="37">
        <v>0</v>
      </c>
      <c r="AB192" s="37">
        <v>0</v>
      </c>
      <c r="AC192" s="37">
        <v>0</v>
      </c>
      <c r="AD192" s="37">
        <v>0</v>
      </c>
      <c r="AE192" s="37">
        <v>0</v>
      </c>
      <c r="AF192" s="37">
        <v>0</v>
      </c>
      <c r="AG192" s="37">
        <v>0</v>
      </c>
      <c r="AH192" s="37">
        <v>0</v>
      </c>
      <c r="AI192" s="37">
        <v>0</v>
      </c>
      <c r="AJ192" s="37">
        <v>0</v>
      </c>
      <c r="AK192" s="83">
        <v>0</v>
      </c>
      <c r="AL192" s="83">
        <v>0</v>
      </c>
      <c r="AM192" s="83">
        <v>0</v>
      </c>
      <c r="AN192" s="83">
        <v>0</v>
      </c>
      <c r="AO192" s="83">
        <v>0</v>
      </c>
      <c r="AP192" s="83">
        <v>0</v>
      </c>
      <c r="AQ192" s="83">
        <v>0</v>
      </c>
      <c r="AR192" s="83">
        <v>0</v>
      </c>
      <c r="AS192" s="40">
        <f t="shared" si="1051"/>
        <v>0</v>
      </c>
      <c r="AT192" s="40">
        <v>0</v>
      </c>
      <c r="AU192" s="40">
        <v>0</v>
      </c>
      <c r="AV192" s="40">
        <v>0</v>
      </c>
      <c r="AW192" s="40">
        <v>0</v>
      </c>
      <c r="AX192" s="40">
        <v>0</v>
      </c>
      <c r="AY192" s="40">
        <v>0</v>
      </c>
      <c r="AZ192" s="40">
        <v>0</v>
      </c>
      <c r="BA192" s="40">
        <v>0</v>
      </c>
      <c r="BB192" s="40">
        <v>0</v>
      </c>
      <c r="BC192" s="40">
        <v>0</v>
      </c>
      <c r="BD192" s="40">
        <v>0</v>
      </c>
      <c r="BE192" s="40">
        <v>0</v>
      </c>
      <c r="BF192" s="40">
        <v>0</v>
      </c>
      <c r="BG192" s="40">
        <v>0</v>
      </c>
      <c r="BH192" s="40">
        <v>0</v>
      </c>
      <c r="BI192" s="40">
        <v>0</v>
      </c>
      <c r="BJ192" s="40">
        <v>0</v>
      </c>
      <c r="BK192" s="40">
        <v>0</v>
      </c>
      <c r="BL192" s="40">
        <v>0</v>
      </c>
      <c r="BM192" s="40">
        <v>0</v>
      </c>
      <c r="BN192" s="40">
        <v>0</v>
      </c>
      <c r="BO192" s="40">
        <v>0</v>
      </c>
      <c r="BP192" s="40">
        <v>0</v>
      </c>
      <c r="BQ192" s="40">
        <v>0</v>
      </c>
      <c r="BR192" s="40">
        <v>0</v>
      </c>
      <c r="BS192" s="40">
        <v>0</v>
      </c>
      <c r="BT192" s="40">
        <v>0</v>
      </c>
      <c r="BU192" s="40">
        <v>0</v>
      </c>
      <c r="BV192" s="40">
        <v>0</v>
      </c>
      <c r="BW192" s="40">
        <v>0</v>
      </c>
      <c r="BX192" s="40">
        <v>0</v>
      </c>
      <c r="BY192" s="40">
        <v>0</v>
      </c>
      <c r="BZ192" s="40">
        <v>0</v>
      </c>
      <c r="CA192" s="40">
        <v>0</v>
      </c>
      <c r="CB192" s="40">
        <v>0</v>
      </c>
      <c r="CC192" s="40">
        <v>0</v>
      </c>
      <c r="CD192" s="40">
        <v>0</v>
      </c>
      <c r="CE192" s="40">
        <v>0</v>
      </c>
      <c r="CF192" s="40">
        <v>0</v>
      </c>
      <c r="CG192" s="37">
        <f t="shared" si="974"/>
        <v>0</v>
      </c>
      <c r="CH192" s="57" t="str">
        <f t="shared" si="975"/>
        <v>нд</v>
      </c>
      <c r="CI192" s="37">
        <f t="shared" si="993"/>
        <v>0</v>
      </c>
      <c r="CJ192" s="37" t="str">
        <f t="shared" si="976"/>
        <v>нд</v>
      </c>
      <c r="CK192" s="69" t="s">
        <v>345</v>
      </c>
    </row>
    <row r="193" spans="1:89" s="84" customFormat="1" ht="38.25" customHeight="1">
      <c r="A193" s="85" t="s">
        <v>237</v>
      </c>
      <c r="B193" s="81" t="s">
        <v>238</v>
      </c>
      <c r="C193" s="15" t="s">
        <v>18</v>
      </c>
      <c r="D193" s="42">
        <f t="shared" si="1009"/>
        <v>0</v>
      </c>
      <c r="E193" s="37">
        <f t="shared" si="979"/>
        <v>0</v>
      </c>
      <c r="F193" s="37">
        <f t="shared" si="1060"/>
        <v>0</v>
      </c>
      <c r="G193" s="37">
        <f t="shared" si="981"/>
        <v>0</v>
      </c>
      <c r="H193" s="37">
        <f t="shared" si="982"/>
        <v>0</v>
      </c>
      <c r="I193" s="37">
        <f t="shared" si="982"/>
        <v>0</v>
      </c>
      <c r="J193" s="37">
        <f t="shared" si="983"/>
        <v>0</v>
      </c>
      <c r="K193" s="37">
        <f t="shared" si="984"/>
        <v>0</v>
      </c>
      <c r="L193" s="37">
        <f t="shared" si="1061"/>
        <v>0</v>
      </c>
      <c r="M193" s="37">
        <v>0</v>
      </c>
      <c r="N193" s="37">
        <v>0</v>
      </c>
      <c r="O193" s="37">
        <v>0</v>
      </c>
      <c r="P193" s="37">
        <v>0</v>
      </c>
      <c r="Q193" s="37">
        <v>0</v>
      </c>
      <c r="R193" s="37">
        <v>0</v>
      </c>
      <c r="S193" s="37">
        <v>0</v>
      </c>
      <c r="T193" s="37">
        <v>0</v>
      </c>
      <c r="U193" s="37">
        <v>0</v>
      </c>
      <c r="V193" s="37">
        <v>0</v>
      </c>
      <c r="W193" s="37">
        <v>0</v>
      </c>
      <c r="X193" s="37">
        <v>0</v>
      </c>
      <c r="Y193" s="37">
        <v>0</v>
      </c>
      <c r="Z193" s="37">
        <v>0</v>
      </c>
      <c r="AA193" s="37">
        <v>0</v>
      </c>
      <c r="AB193" s="37">
        <v>0</v>
      </c>
      <c r="AC193" s="37">
        <v>0</v>
      </c>
      <c r="AD193" s="37">
        <v>0</v>
      </c>
      <c r="AE193" s="37">
        <v>0</v>
      </c>
      <c r="AF193" s="37">
        <v>0</v>
      </c>
      <c r="AG193" s="37">
        <v>0</v>
      </c>
      <c r="AH193" s="37">
        <v>0</v>
      </c>
      <c r="AI193" s="37">
        <v>0</v>
      </c>
      <c r="AJ193" s="37">
        <v>0</v>
      </c>
      <c r="AK193" s="83">
        <v>0</v>
      </c>
      <c r="AL193" s="83">
        <v>0</v>
      </c>
      <c r="AM193" s="83">
        <v>0</v>
      </c>
      <c r="AN193" s="83">
        <v>0</v>
      </c>
      <c r="AO193" s="83">
        <v>0</v>
      </c>
      <c r="AP193" s="83">
        <v>0</v>
      </c>
      <c r="AQ193" s="83">
        <v>0</v>
      </c>
      <c r="AR193" s="83">
        <v>0</v>
      </c>
      <c r="AS193" s="40">
        <f t="shared" si="1051"/>
        <v>0</v>
      </c>
      <c r="AT193" s="40">
        <v>0</v>
      </c>
      <c r="AU193" s="40">
        <v>0</v>
      </c>
      <c r="AV193" s="40">
        <v>0</v>
      </c>
      <c r="AW193" s="40">
        <v>0</v>
      </c>
      <c r="AX193" s="40">
        <v>0</v>
      </c>
      <c r="AY193" s="40">
        <v>0</v>
      </c>
      <c r="AZ193" s="40">
        <v>0</v>
      </c>
      <c r="BA193" s="40">
        <v>0</v>
      </c>
      <c r="BB193" s="40">
        <v>0</v>
      </c>
      <c r="BC193" s="40">
        <v>0</v>
      </c>
      <c r="BD193" s="40">
        <v>0</v>
      </c>
      <c r="BE193" s="40">
        <v>0</v>
      </c>
      <c r="BF193" s="40">
        <v>0</v>
      </c>
      <c r="BG193" s="40">
        <v>0</v>
      </c>
      <c r="BH193" s="40">
        <v>0</v>
      </c>
      <c r="BI193" s="40">
        <v>0</v>
      </c>
      <c r="BJ193" s="40">
        <v>0</v>
      </c>
      <c r="BK193" s="40">
        <v>0</v>
      </c>
      <c r="BL193" s="40">
        <v>0</v>
      </c>
      <c r="BM193" s="40">
        <v>0</v>
      </c>
      <c r="BN193" s="40">
        <v>0</v>
      </c>
      <c r="BO193" s="40">
        <v>0</v>
      </c>
      <c r="BP193" s="40">
        <v>0</v>
      </c>
      <c r="BQ193" s="40">
        <v>0</v>
      </c>
      <c r="BR193" s="40">
        <v>0</v>
      </c>
      <c r="BS193" s="40">
        <v>0</v>
      </c>
      <c r="BT193" s="40">
        <v>0</v>
      </c>
      <c r="BU193" s="40">
        <v>0</v>
      </c>
      <c r="BV193" s="40">
        <v>0</v>
      </c>
      <c r="BW193" s="40">
        <v>0</v>
      </c>
      <c r="BX193" s="40">
        <v>0</v>
      </c>
      <c r="BY193" s="40">
        <v>0</v>
      </c>
      <c r="BZ193" s="40">
        <v>0</v>
      </c>
      <c r="CA193" s="40">
        <v>0</v>
      </c>
      <c r="CB193" s="40">
        <v>0</v>
      </c>
      <c r="CC193" s="40">
        <v>0</v>
      </c>
      <c r="CD193" s="40">
        <v>0</v>
      </c>
      <c r="CE193" s="40">
        <v>0</v>
      </c>
      <c r="CF193" s="40">
        <v>0</v>
      </c>
      <c r="CG193" s="37">
        <f t="shared" si="974"/>
        <v>0</v>
      </c>
      <c r="CH193" s="57" t="str">
        <f t="shared" si="975"/>
        <v>нд</v>
      </c>
      <c r="CI193" s="37">
        <f t="shared" si="993"/>
        <v>0</v>
      </c>
      <c r="CJ193" s="37" t="str">
        <f t="shared" si="976"/>
        <v>нд</v>
      </c>
      <c r="CK193" s="69" t="s">
        <v>345</v>
      </c>
    </row>
  </sheetData>
  <mergeCells count="41">
    <mergeCell ref="BI17:BP17"/>
    <mergeCell ref="BQ17:BX17"/>
    <mergeCell ref="BY17:CF17"/>
    <mergeCell ref="A6:CJ6"/>
    <mergeCell ref="A14:CJ14"/>
    <mergeCell ref="A13:CJ13"/>
    <mergeCell ref="A11:CJ11"/>
    <mergeCell ref="A9:CJ9"/>
    <mergeCell ref="A8:CJ8"/>
    <mergeCell ref="CK15:CK19"/>
    <mergeCell ref="CG18:CH18"/>
    <mergeCell ref="AS16:CF16"/>
    <mergeCell ref="BB18:BH18"/>
    <mergeCell ref="BJ18:BP18"/>
    <mergeCell ref="BR18:BX18"/>
    <mergeCell ref="BZ18:CF18"/>
    <mergeCell ref="E15:CJ15"/>
    <mergeCell ref="N18:T18"/>
    <mergeCell ref="E17:L17"/>
    <mergeCell ref="M17:T17"/>
    <mergeCell ref="U17:AB17"/>
    <mergeCell ref="CI18:CJ18"/>
    <mergeCell ref="CG16:CJ17"/>
    <mergeCell ref="AT18:AZ18"/>
    <mergeCell ref="BA17:BH17"/>
    <mergeCell ref="A4:CJ4"/>
    <mergeCell ref="CI1:CJ1"/>
    <mergeCell ref="CI2:CJ2"/>
    <mergeCell ref="CI3:CJ3"/>
    <mergeCell ref="D15:D19"/>
    <mergeCell ref="A15:A19"/>
    <mergeCell ref="B15:B19"/>
    <mergeCell ref="C15:C19"/>
    <mergeCell ref="E16:AR16"/>
    <mergeCell ref="V18:AB18"/>
    <mergeCell ref="AD18:AJ18"/>
    <mergeCell ref="AL18:AR18"/>
    <mergeCell ref="AC17:AJ17"/>
    <mergeCell ref="AK17:AR17"/>
    <mergeCell ref="AS17:AZ17"/>
    <mergeCell ref="F18:L18"/>
  </mergeCells>
  <conditionalFormatting sqref="B161:B163 B167:B168">
    <cfRule type="cellIs" dxfId="43" priority="78" operator="equal">
      <formula>""</formula>
    </cfRule>
  </conditionalFormatting>
  <conditionalFormatting sqref="B128">
    <cfRule type="cellIs" dxfId="42" priority="75" operator="equal">
      <formula>""</formula>
    </cfRule>
  </conditionalFormatting>
  <conditionalFormatting sqref="C172:C173 C177 C103 C108:C109 C115 C81:C82 C87 A84:C84 C140 C128 C144:C145">
    <cfRule type="cellIs" dxfId="41" priority="88" operator="equal">
      <formula>""</formula>
    </cfRule>
  </conditionalFormatting>
  <conditionalFormatting sqref="A83:C83">
    <cfRule type="cellIs" dxfId="40" priority="87" operator="equal">
      <formula>""</formula>
    </cfRule>
  </conditionalFormatting>
  <conditionalFormatting sqref="A76:B76 A147:A153 A160:A163 A167:A168">
    <cfRule type="cellIs" dxfId="39" priority="85" stopIfTrue="1" operator="equal">
      <formula>""</formula>
    </cfRule>
  </conditionalFormatting>
  <conditionalFormatting sqref="A76:B76 A147:A153 A160:A163 A167:A168">
    <cfRule type="cellIs" dxfId="38" priority="84" stopIfTrue="1" operator="equal">
      <formula>""""""</formula>
    </cfRule>
  </conditionalFormatting>
  <conditionalFormatting sqref="A88:B89">
    <cfRule type="cellIs" dxfId="37" priority="83" stopIfTrue="1" operator="equal">
      <formula>""</formula>
    </cfRule>
  </conditionalFormatting>
  <conditionalFormatting sqref="A88:B89">
    <cfRule type="cellIs" dxfId="36" priority="82" stopIfTrue="1" operator="equal">
      <formula>""""""</formula>
    </cfRule>
  </conditionalFormatting>
  <conditionalFormatting sqref="A128">
    <cfRule type="cellIs" dxfId="35" priority="77" stopIfTrue="1" operator="equal">
      <formula>""</formula>
    </cfRule>
  </conditionalFormatting>
  <conditionalFormatting sqref="A128">
    <cfRule type="cellIs" dxfId="34" priority="76" stopIfTrue="1" operator="equal">
      <formula>""""""</formula>
    </cfRule>
  </conditionalFormatting>
  <conditionalFormatting sqref="A146">
    <cfRule type="cellIs" dxfId="33" priority="74" stopIfTrue="1" operator="equal">
      <formula>""</formula>
    </cfRule>
  </conditionalFormatting>
  <conditionalFormatting sqref="A146">
    <cfRule type="cellIs" dxfId="32" priority="73" stopIfTrue="1" operator="equal">
      <formula>""""""</formula>
    </cfRule>
  </conditionalFormatting>
  <conditionalFormatting sqref="C49:C50">
    <cfRule type="cellIs" dxfId="31" priority="70" operator="equal">
      <formula>""</formula>
    </cfRule>
  </conditionalFormatting>
  <conditionalFormatting sqref="A93:B95">
    <cfRule type="cellIs" dxfId="30" priority="67" operator="equal">
      <formula>""</formula>
    </cfRule>
  </conditionalFormatting>
  <conditionalFormatting sqref="A141:C143">
    <cfRule type="cellIs" dxfId="29" priority="65" operator="equal">
      <formula>""</formula>
    </cfRule>
  </conditionalFormatting>
  <conditionalFormatting sqref="B141:C143">
    <cfRule type="cellIs" dxfId="28" priority="63" operator="equal">
      <formula>""</formula>
    </cfRule>
    <cfRule type="cellIs" dxfId="27" priority="64" operator="equal">
      <formula>""</formula>
    </cfRule>
  </conditionalFormatting>
  <conditionalFormatting sqref="B148:B153 B160">
    <cfRule type="cellIs" dxfId="26" priority="60" operator="equal">
      <formula>""</formula>
    </cfRule>
  </conditionalFormatting>
  <conditionalFormatting sqref="A90:B90">
    <cfRule type="cellIs" dxfId="25" priority="56" stopIfTrue="1" operator="equal">
      <formula>""</formula>
    </cfRule>
  </conditionalFormatting>
  <conditionalFormatting sqref="A90:B90">
    <cfRule type="cellIs" dxfId="24" priority="55" stopIfTrue="1" operator="equal">
      <formula>""""""</formula>
    </cfRule>
  </conditionalFormatting>
  <conditionalFormatting sqref="A166:C166">
    <cfRule type="cellIs" dxfId="23" priority="41" operator="equal">
      <formula>""</formula>
    </cfRule>
  </conditionalFormatting>
  <conditionalFormatting sqref="A154:A157">
    <cfRule type="cellIs" dxfId="22" priority="49" stopIfTrue="1" operator="equal">
      <formula>""</formula>
    </cfRule>
  </conditionalFormatting>
  <conditionalFormatting sqref="A154:A157">
    <cfRule type="cellIs" dxfId="21" priority="48" stopIfTrue="1" operator="equal">
      <formula>""""""</formula>
    </cfRule>
  </conditionalFormatting>
  <conditionalFormatting sqref="B154:C157">
    <cfRule type="cellIs" dxfId="20" priority="47" operator="equal">
      <formula>""</formula>
    </cfRule>
  </conditionalFormatting>
  <conditionalFormatting sqref="A159:C159">
    <cfRule type="cellIs" dxfId="19" priority="46" operator="equal">
      <formula>""</formula>
    </cfRule>
  </conditionalFormatting>
  <conditionalFormatting sqref="A158:B158">
    <cfRule type="cellIs" dxfId="18" priority="44" operator="equal">
      <formula>""</formula>
    </cfRule>
  </conditionalFormatting>
  <conditionalFormatting sqref="A158:B158">
    <cfRule type="cellIs" dxfId="17" priority="45" operator="equal">
      <formula>""</formula>
    </cfRule>
  </conditionalFormatting>
  <conditionalFormatting sqref="C164 A164">
    <cfRule type="cellIs" dxfId="16" priority="43" operator="equal">
      <formula>""</formula>
    </cfRule>
  </conditionalFormatting>
  <conditionalFormatting sqref="A164:C164">
    <cfRule type="cellIs" dxfId="15" priority="42" operator="equal">
      <formula>""</formula>
    </cfRule>
  </conditionalFormatting>
  <conditionalFormatting sqref="A169:C169">
    <cfRule type="cellIs" dxfId="14" priority="40" operator="equal">
      <formula>""</formula>
    </cfRule>
  </conditionalFormatting>
  <conditionalFormatting sqref="A124:C124">
    <cfRule type="cellIs" dxfId="13" priority="27" operator="equal">
      <formula>""</formula>
    </cfRule>
  </conditionalFormatting>
  <conditionalFormatting sqref="B124:C124">
    <cfRule type="cellIs" dxfId="12" priority="25" operator="equal">
      <formula>""</formula>
    </cfRule>
    <cfRule type="cellIs" dxfId="11" priority="26" operator="equal">
      <formula>""</formula>
    </cfRule>
  </conditionalFormatting>
  <conditionalFormatting sqref="A122:C122">
    <cfRule type="cellIs" dxfId="10" priority="24" operator="equal">
      <formula>""</formula>
    </cfRule>
  </conditionalFormatting>
  <conditionalFormatting sqref="A91:B91">
    <cfRule type="cellIs" dxfId="9" priority="23" stopIfTrue="1" operator="equal">
      <formula>""</formula>
    </cfRule>
  </conditionalFormatting>
  <conditionalFormatting sqref="A91:B91">
    <cfRule type="cellIs" dxfId="8" priority="22" stopIfTrue="1" operator="equal">
      <formula>""""""</formula>
    </cfRule>
  </conditionalFormatting>
  <conditionalFormatting sqref="C165 A165">
    <cfRule type="cellIs" dxfId="7" priority="21" operator="equal">
      <formula>""</formula>
    </cfRule>
  </conditionalFormatting>
  <conditionalFormatting sqref="C165 A165">
    <cfRule type="cellIs" dxfId="6" priority="20" operator="equal">
      <formula>""</formula>
    </cfRule>
  </conditionalFormatting>
  <conditionalFormatting sqref="A92:B92">
    <cfRule type="cellIs" dxfId="5" priority="17" stopIfTrue="1" operator="equal">
      <formula>""</formula>
    </cfRule>
  </conditionalFormatting>
  <conditionalFormatting sqref="A92:B92">
    <cfRule type="cellIs" dxfId="4" priority="16" stopIfTrue="1" operator="equal">
      <formula>""""""</formula>
    </cfRule>
  </conditionalFormatting>
  <conditionalFormatting sqref="A123:C123">
    <cfRule type="cellIs" dxfId="3" priority="15" operator="equal">
      <formula>""</formula>
    </cfRule>
  </conditionalFormatting>
  <conditionalFormatting sqref="A114:C114">
    <cfRule type="cellIs" dxfId="2" priority="3" operator="equal">
      <formula>""</formula>
    </cfRule>
  </conditionalFormatting>
  <conditionalFormatting sqref="A114:C114">
    <cfRule type="cellIs" dxfId="1" priority="1" operator="equal">
      <formula>""</formula>
    </cfRule>
    <cfRule type="cellIs" dxfId="0" priority="2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9" scale="10" fitToHeight="20" orientation="landscape" r:id="rId1"/>
  <headerFooter differentFirst="1" alignWithMargins="0">
    <oddHeader>&amp;C&amp;P</oddHeader>
  </headerFooter>
  <rowBreaks count="1" manualBreakCount="1">
    <brk id="37" max="78" man="1"/>
  </rowBreaks>
  <ignoredErrors>
    <ignoredError sqref="AH120:AJ120 Z120:AF120 R120:X120 M120:P120 BA82:BL82" formulaRange="1"/>
    <ignoredError sqref="M145:AK145 AM145:AS145 D27 AS51:AZ51 AS59:AZ59 AS63:BA6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 Квартал Принятие ОС</vt:lpstr>
      <vt:lpstr>'13 Квартал Принятие ОС'!Заголовки_для_печати</vt:lpstr>
      <vt:lpstr>'13 Квартал Принятие 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Золотарева Людмила Ивановна</cp:lastModifiedBy>
  <cp:lastPrinted>2019-02-26T22:37:51Z</cp:lastPrinted>
  <dcterms:created xsi:type="dcterms:W3CDTF">2009-07-27T10:10:26Z</dcterms:created>
  <dcterms:modified xsi:type="dcterms:W3CDTF">2021-04-20T21:58:15Z</dcterms:modified>
</cp:coreProperties>
</file>