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980" firstSheet="2"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B55" i="22"/>
  <c r="B53" i="22"/>
  <c r="B56" i="22"/>
  <c r="B54" i="22"/>
  <c r="B51" i="22"/>
  <c r="B42" i="22"/>
  <c r="B41" i="22"/>
  <c r="B40" i="22"/>
  <c r="B30" i="22"/>
  <c r="B29" i="22"/>
  <c r="B39" i="22"/>
  <c r="H52" i="15"/>
  <c r="F52" i="15"/>
  <c r="E52" i="15"/>
  <c r="C52" i="15"/>
  <c r="J27" i="15"/>
  <c r="H33" i="15"/>
  <c r="F33" i="15"/>
  <c r="E33" i="15"/>
  <c r="H30" i="15"/>
  <c r="F30" i="15"/>
  <c r="E30" i="15"/>
  <c r="C33" i="15"/>
  <c r="H27" i="15"/>
  <c r="F27" i="15"/>
  <c r="E27" i="15"/>
  <c r="C27" i="15"/>
  <c r="H24" i="15"/>
  <c r="F24" i="15"/>
  <c r="E24" i="15"/>
  <c r="B27" i="22" l="1"/>
  <c r="AB27" i="15"/>
  <c r="AB33" i="15"/>
  <c r="AB34" i="15"/>
  <c r="AB57" i="15" l="1"/>
  <c r="AB52" i="15"/>
  <c r="AB30" i="15"/>
  <c r="AB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<sst xmlns="http://schemas.openxmlformats.org/spreadsheetml/2006/main" count="1104" uniqueCount="557">
  <si>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</si>
  <si>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</si>
  <si>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</si>
  <si>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</si>
  <si>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</si>
  <si>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</si>
  <si>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</si>
  <si>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</si>
  <si>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</si>
  <si>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</si>
  <si>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</si>
  <si>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</si>
  <si>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</si>
  <si>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</si>
  <si>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</si>
  <si>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</si>
  <si>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</si>
  <si>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</si>
  <si>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</si>
  <si>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</si>
  <si>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</si>
  <si>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</si>
  <si>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</si>
  <si>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</si>
  <si>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</si>
  <si>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</si>
  <si>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</si>
  <si>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</si>
  <si>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</si>
  <si>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</si>
  <si>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</si>
  <si>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</si>
  <si>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</si>
  <si>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</si>
  <si>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</si>
  <si>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</si>
  <si>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</si>
  <si>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</si>
  <si>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</si>
  <si>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</si>
  <si>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</si>
  <si>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</si>
  <si>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</si>
  <si>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</si>
  <si>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</si>
  <si>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</si>
  <si>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</si>
  <si>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</si>
  <si>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</si>
  <si>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</si>
  <si>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</si>
  <si>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</si>
  <si>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</si>
  <si>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</si>
  <si>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</si>
  <si>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</si>
  <si>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</si>
  <si>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</si>
  <si>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</si>
  <si>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</si>
  <si>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</si>
  <si>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</si>
  <si>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</si>
  <si>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</si>
  <si>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</si>
  <si>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</si>
  <si>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</si>
  <si>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</si>
  <si>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</si>
  <si>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</si>
  <si>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</si>
  <si>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</si>
  <si>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</si>
  <si>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</si>
  <si>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</si>
  <si>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</si>
  <si>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</si>
  <si>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</si>
  <si>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</si>
  <si>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</si>
  <si>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</si>
  <si>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</si>
  <si>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</si>
  <si>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</si>
  <si>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</si>
  <si>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</si>
  <si>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</si>
  <si>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</si>
  <si>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</si>
  <si>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</si>
  <si>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</si>
  <si>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</si>
  <si>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</si>
  <si>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</si>
  <si>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</si>
  <si>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</si>
  <si>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</si>
  <si>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</si>
  <si>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</si>
  <si>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</si>
  <si>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</si>
  <si>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</si>
  <si>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</si>
  <si>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</si>
  <si>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</si>
  <si>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</si>
  <si>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</si>
  <si>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</si>
  <si>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</si>
  <si>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</si>
  <si>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</si>
  <si>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</si>
  <si>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</si>
  <si>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</si>
  <si>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</si>
  <si>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</si>
  <si>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</si>
  <si>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</si>
  <si>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</si>
  <si>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</si>
  <si>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</si>
  <si>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</si>
  <si>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</si>
  <si>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</si>
  <si>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</si>
  <si>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</si>
  <si>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</si>
  <si>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</si>
  <si>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</si>
  <si>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</si>
  <si>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</si>
  <si>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</si>
  <si>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</si>
  <si>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</si>
  <si>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</si>
  <si>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</si>
  <si>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</si>
  <si>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</si>
  <si>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</si>
  <si>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</si>
  <si>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</si>
  <si>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</si>
  <si>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</si>
  <si>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</si>
  <si>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</si>
  <si>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</si>
  <si>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</si>
  <si>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</si>
  <si>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</si>
  <si>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</si>
  <si>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</si>
  <si>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</si>
  <si>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</si>
  <si>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</si>
  <si>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</si>
  <si>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</si>
  <si>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</si>
  <si>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</si>
  <si>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</si>
  <si>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</si>
  <si>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</si>
  <si>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</si>
  <si>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</si>
  <si>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</si>
  <si>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</si>
  <si>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</si>
  <si>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</si>
  <si>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</si>
  <si>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</si>
  <si>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</si>
  <si>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</si>
  <si>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</si>
  <si>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</si>
  <si>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</si>
  <si>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</si>
  <si>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</si>
  <si>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</si>
  <si>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</si>
  <si>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</si>
  <si>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</si>
  <si>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</si>
  <si>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</si>
  <si>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</si>
  <si>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</si>
  <si>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</si>
  <si>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</si>
  <si>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</si>
  <si>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</si>
  <si>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</si>
  <si>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</si>
  <si>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</si>
  <si>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</si>
  <si>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</si>
  <si>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</si>
  <si>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</si>
  <si>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</si>
  <si>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</si>
  <si>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</si>
  <si>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</si>
  <si>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</si>
  <si>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</si>
  <si>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</si>
  <si>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</si>
  <si>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</si>
  <si>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</si>
  <si>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</si>
  <si>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</si>
  <si>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</si>
  <si>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</si>
  <si>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</si>
  <si>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</si>
  <si>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</si>
  <si>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</si>
  <si>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</si>
  <si>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</si>
  <si>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</si>
  <si>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</si>
  <si>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</si>
  <si>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</si>
  <si>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</si>
  <si>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</si>
  <si>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</si>
  <si>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</si>
  <si>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</si>
  <si>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</si>
  <si>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</si>
  <si>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</si>
  <si>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</si>
  <si>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</si>
  <si>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</si>
  <si>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</si>
  <si>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</si>
  <si>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</si>
  <si>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</si>
  <si>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</si>
  <si>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</si>
  <si>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</si>
  <si>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</si>
  <si>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</si>
  <si>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</si>
  <si>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</si>
  <si>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</si>
  <si>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</si>
  <si>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</si>
  <si>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</si>
  <si>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</si>
  <si>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</si>
  <si>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</si>
  <si>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</si>
  <si>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</si>
  <si>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</si>
  <si>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</si>
  <si>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</si>
  <si>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</si>
  <si>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</si>
  <si>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</si>
  <si>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</si>
  <si>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</si>
  <si>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</si>
  <si>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</si>
  <si>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</si>
  <si>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</si>
  <si>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</si>
  <si>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</si>
  <si>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</si>
  <si>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</si>
  <si>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</si>
  <si>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</si>
  <si>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</si>
  <si>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</si>
  <si>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</si>
  <si>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</si>
  <si>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</si>
  <si>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</si>
  <si>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</si>
  <si>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</si>
  <si>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</si>
  <si>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</si>
  <si>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</si>
  <si>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</si>
  <si>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</si>
  <si>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</si>
  <si>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</si>
  <si>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</si>
  <si>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</si>
  <si>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</si>
  <si>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</si>
  <si>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</si>
  <si>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</si>
  <si>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</si>
  <si>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</si>
  <si>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</si>
  <si>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</si>
  <si>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</si>
  <si>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</si>
  <si>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</si>
  <si>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</si>
  <si>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</si>
  <si>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</si>
  <si>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</si>
  <si>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</si>
  <si>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</si>
  <si>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</si>
  <si>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</si>
  <si>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</si>
  <si>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</si>
  <si>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</si>
  <si>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</si>
  <si>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</si>
  <si>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</si>
  <si>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</si>
  <si>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</si>
  <si>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</si>
  <si>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</si>
  <si>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</si>
  <si>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</si>
  <si>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</si>
  <si>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</si>
  <si>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</si>
  <si>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</si>
  <si>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</si>
  <si>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</si>
  <si>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</si>
  <si>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</si>
  <si>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</si>
  <si>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</si>
  <si>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</si>
  <si>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</si>
  <si>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</si>
  <si>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</si>
  <si>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</si>
  <si>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</si>
  <si>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</si>
  <si>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</si>
  <si>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</si>
  <si>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</si>
  <si>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</si>
  <si>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</si>
  <si>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</si>
  <si>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</si>
  <si>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</si>
  <si>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</si>
  <si>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</si>
  <si>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</si>
  <si>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</si>
  <si>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</si>
  <si>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</si>
  <si>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</si>
  <si>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</si>
  <si>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</si>
  <si>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</si>
  <si>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</si>
  <si>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</si>
  <si>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</si>
  <si>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</si>
  <si>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</si>
  <si>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</si>
  <si>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</si>
  <si>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</si>
  <si>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</si>
  <si>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</si>
  <si>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</si>
  <si>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</si>
  <si>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</si>
  <si>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</si>
  <si>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</si>
  <si>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</si>
  <si>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</si>
  <si>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</si>
  <si>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</si>
  <si>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</si>
  <si>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</si>
  <si>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</si>
  <si>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</si>
  <si>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</si>
  <si>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</si>
  <si>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</si>
  <si>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</si>
  <si>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</si>
  <si>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</si>
  <si>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</si>
  <si>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</si>
  <si>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</si>
  <si>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</si>
  <si>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</si>
  <si>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</si>
  <si>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</si>
  <si>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</si>
  <si>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</si>
  <si>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</si>
  <si>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</si>
  <si>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</si>
  <si>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</si>
  <si>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</si>
  <si>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</si>
  <si>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</si>
  <si>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</si>
  <si>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</si>
  <si>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</si>
  <si>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</si>
  <si>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</si>
  <si>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</si>
  <si>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</si>
  <si>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</si>
  <si>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</si>
  <si>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</si>
  <si>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</si>
  <si>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</si>
  <si>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</si>
  <si>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</si>
  <si>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</si>
  <si>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</si>
  <si>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</si>
  <si>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</si>
  <si>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</si>
  <si>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</si>
  <si>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</si>
  <si>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</si>
  <si>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</si>
  <si>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</si>
  <si>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</si>
  <si>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</si>
  <si>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</si>
  <si>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</si>
  <si>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</si>
  <si>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</si>
  <si>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</si>
  <si>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</si>
  <si>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</si>
  <si>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</si>
  <si>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</si>
  <si>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</si>
  <si>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</si>
  <si>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</si>
  <si>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</si>
  <si>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</si>
  <si>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</si>
  <si>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</si>
  <si>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</si>
  <si>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</si>
  <si>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</si>
  <si>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</si>
  <si>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</si>
  <si>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</si>
  <si>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</si>
  <si>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</si>
  <si>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</si>
  <si>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</si>
  <si>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</si>
  <si>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</si>
  <si>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</si>
  <si>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</si>
  <si>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</si>
  <si>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</si>
  <si>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</si>
  <si>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</si>
  <si>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</si>
  <si>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</si>
  <si>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</si>
  <si>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</si>
  <si>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</si>
  <si>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</si>
  <si>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</si>
  <si>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</si>
  <si>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</si>
  <si>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</si>
  <si>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</si>
  <si>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</si>
  <si>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</si>
  <si>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</si>
  <si>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</si>
  <si>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</si>
  <si>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</si>
  <si>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</si>
  <si>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</si>
  <si>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</si>
  <si>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</si>
  <si>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</si>
  <si>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</si>
  <si>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</si>
  <si>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</si>
  <si>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</si>
  <si>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</si>
  <si>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</si>
  <si>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</si>
  <si>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</si>
  <si>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</si>
  <si>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</si>
  <si>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</si>
  <si>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</si>
  <si>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</si>
  <si>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</si>
  <si>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</si>
  <si>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</si>
  <si>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</si>
  <si>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</si>
  <si>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</si>
  <si>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</si>
  <si>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</si>
  <si>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</si>
  <si>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</si>
  <si>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</si>
  <si>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</si>
  <si>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</si>
  <si>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</si>
  <si>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</si>
  <si>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</si>
  <si>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</si>
  <si>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</si>
  <si>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</si>
  <si>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</si>
  <si>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</si>
  <si>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</si>
  <si>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</si>
  <si>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</si>
  <si>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</si>
  <si>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</si>
  <si>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</si>
  <si>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</si>
  <si>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октябрь 2020</t>
  </si>
  <si>
    <t>Проектом предусматривается поэтапная реализация, включающая в себя: 
1. Закупка оборудования,
2. Ввод в эксплуатацию.</t>
  </si>
  <si>
    <t xml:space="preserve"> Приобретение трассопоискового микропроцессорного приемника Арбис ТМ-8 для нужд ОП Анадырская ТЭЦ в кол. 1 шт.</t>
  </si>
  <si>
    <t>Цели (указать укрупненные цели в соответствии с приложением 01_0_2)</t>
  </si>
  <si>
    <t xml:space="preserve">0,05802 млн.руб. </t>
  </si>
  <si>
    <t>Вновь приобретаемое оборудование. Необходимо для обслуживания, ремонта кабельных линий электрических сетей.  
 Позволит решать следующие задачи: определение положения подземных коммуникаций; прямой цифровой отсчет глубины залегания подземной коммуникации; прямое цифровое измерение величины тока (совместно с генератором ТГ-12 или ТГ-24); определение типа подземной коммуникации (труба – кабель).</t>
  </si>
  <si>
    <t>Отыскание мест повреждения на КЛ</t>
  </si>
  <si>
    <t>Трассопоисковый приемник ТМ-8</t>
  </si>
  <si>
    <t>Определение положения подземных коммуникаций; прямой цифровой отсчет глубины залегания подземной коммуникации</t>
  </si>
  <si>
    <t>58,020  тыс. руб/шт.</t>
  </si>
  <si>
    <t>K_524-АТ-н-57</t>
  </si>
  <si>
    <t>Год раскрытия информации: 2020 год</t>
  </si>
  <si>
    <t xml:space="preserve">по состоянию на 01.01.2020 года </t>
  </si>
  <si>
    <t xml:space="preserve"> по состоянию на 01.01.2019 года</t>
  </si>
  <si>
    <t>Год 2020</t>
  </si>
  <si>
    <t>58,016  тыс. руб (с НДС)</t>
  </si>
  <si>
    <t>48,347тыс. руб (без НДС)</t>
  </si>
  <si>
    <t>Факт  года 2019</t>
  </si>
  <si>
    <t>приобретение</t>
  </si>
  <si>
    <t>трассопоисковый микропроцессорный приемник Арбис ТМ-8 для нужд ОП Анадырская ТЭЦ в кол. 1 шт.</t>
  </si>
  <si>
    <t>Сметная стоимость проекта в ценах 2020 года с НДС, млн. руб.</t>
  </si>
  <si>
    <t>расчет стоимости реализации проекта</t>
  </si>
  <si>
    <t>1.07.20-1.08.20</t>
  </si>
  <si>
    <t xml:space="preserve">трассопоисковый микропроцессорный приемник Арбис ТМ-8 </t>
  </si>
  <si>
    <t>Чукотэнерго</t>
  </si>
  <si>
    <t>Результат мониторинга цен</t>
  </si>
  <si>
    <t>Упрощенная закупка</t>
  </si>
  <si>
    <t>ТЕХНО-АС (ООО)</t>
  </si>
  <si>
    <t/>
  </si>
  <si>
    <t>01.07.2020</t>
  </si>
  <si>
    <t>01.06.2020</t>
  </si>
  <si>
    <t>31.12.2020</t>
  </si>
  <si>
    <t xml:space="preserve">; </t>
  </si>
  <si>
    <t>ТПиР</t>
  </si>
  <si>
    <t>трассоискатель</t>
  </si>
  <si>
    <t>Договор поставки №144-КС-2020 от 8.06. 2020</t>
  </si>
  <si>
    <t>объем заключенного договора в ценах 2020 года с НДС, млн. руб.</t>
  </si>
  <si>
    <t>ООО "Техно-АС"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</si>
</sst>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8" formatCode="0.000"/>
    <numFmt numFmtId="170" formatCode="0.00000000"/>
    <numFmt numFmtId="172" formatCode="dd\.mm\.yyyy"/>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cellStyleXfs>
  <cellXfs count="4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25" borderId="1" xfId="1"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0" fontId="11" fillId="0" borderId="0" xfId="2"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0" borderId="1" xfId="2" applyNumberFormat="1" applyFont="1" applyFill="1" applyBorder="1" applyAlignment="1">
      <alignment horizontal="center" vertical="center" wrapText="1"/>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72" fontId="41" fillId="25" borderId="52" xfId="67" applyNumberFormat="1" applyFont="1" applyFill="1" applyBorder="1" applyAlignment="1">
      <alignment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9" fontId="11" fillId="0" borderId="1" xfId="2" applyNumberFormat="1"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52022528"/>
        <c:axId val="162820608"/>
      </c:lineChart>
      <c:catAx>
        <c:axId val="152022528"/>
        <c:scaling>
          <c:orientation val="minMax"/>
        </c:scaling>
        <c:delete val="0"/>
        <c:axPos val="b"/>
        <c:numFmt formatCode="General" sourceLinked="1"/>
        <c:majorTickMark val="out"/>
        <c:minorTickMark val="none"/>
        <c:tickLblPos val="nextTo"/>
        <c:crossAx val="162820608"/>
        <c:crosses val="autoZero"/>
        <c:auto val="1"/>
        <c:lblAlgn val="ctr"/>
        <c:lblOffset val="100"/>
        <c:noMultiLvlLbl val="0"/>
      </c:catAx>
      <c:valAx>
        <c:axId val="162820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2022528"/>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E46" sqref="E46:E47"/>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2" t="s">
        <v>530</v>
      </c>
      <c r="B5" s="242"/>
      <c r="C5" s="242"/>
      <c r="D5" s="209"/>
      <c r="E5" s="209"/>
      <c r="F5" s="209"/>
      <c r="G5" s="209"/>
      <c r="H5" s="209"/>
      <c r="I5" s="209"/>
      <c r="J5" s="209"/>
    </row>
    <row r="6" spans="1:22" s="12" customFormat="1" ht="18.75" x14ac:dyDescent="0.3">
      <c r="A6" s="17"/>
      <c r="F6" s="16"/>
      <c r="G6" s="16"/>
      <c r="H6" s="15"/>
    </row>
    <row r="7" spans="1:22" s="12" customFormat="1" ht="18.75" x14ac:dyDescent="0.2">
      <c r="A7" s="246" t="s">
        <v>11</v>
      </c>
      <c r="B7" s="246"/>
      <c r="C7" s="24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5" t="s">
        <v>510</v>
      </c>
      <c r="B9" s="245"/>
      <c r="C9" s="245"/>
      <c r="D9" s="8"/>
      <c r="E9" s="8"/>
      <c r="F9" s="8"/>
      <c r="G9" s="8"/>
      <c r="H9" s="8"/>
      <c r="I9" s="13"/>
      <c r="J9" s="13"/>
      <c r="K9" s="13"/>
      <c r="L9" s="13"/>
      <c r="M9" s="13"/>
      <c r="N9" s="13"/>
      <c r="O9" s="13"/>
      <c r="P9" s="13"/>
      <c r="Q9" s="13"/>
      <c r="R9" s="13"/>
      <c r="S9" s="13"/>
      <c r="T9" s="13"/>
      <c r="U9" s="13"/>
      <c r="V9" s="13"/>
    </row>
    <row r="10" spans="1:22" s="12" customFormat="1" ht="18.75" x14ac:dyDescent="0.2">
      <c r="A10" s="243" t="s">
        <v>10</v>
      </c>
      <c r="B10" s="243"/>
      <c r="C10" s="24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5" t="s">
        <v>529</v>
      </c>
      <c r="B12" s="245"/>
      <c r="C12" s="245"/>
      <c r="D12" s="8"/>
      <c r="E12" s="8"/>
      <c r="F12" s="8"/>
      <c r="G12" s="8"/>
      <c r="H12" s="8"/>
      <c r="I12" s="13"/>
      <c r="J12" s="13"/>
      <c r="K12" s="13"/>
      <c r="L12" s="13"/>
      <c r="M12" s="13"/>
      <c r="N12" s="13"/>
      <c r="O12" s="13"/>
      <c r="P12" s="13"/>
      <c r="Q12" s="13"/>
      <c r="R12" s="13"/>
      <c r="S12" s="13"/>
      <c r="T12" s="13"/>
      <c r="U12" s="13"/>
      <c r="V12" s="13"/>
    </row>
    <row r="13" spans="1:22" s="12" customFormat="1" ht="18.75" x14ac:dyDescent="0.2">
      <c r="A13" s="243" t="s">
        <v>9</v>
      </c>
      <c r="B13" s="243"/>
      <c r="C13" s="243"/>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45" t="s">
        <v>521</v>
      </c>
      <c r="B15" s="245"/>
      <c r="C15" s="245"/>
      <c r="D15" s="8"/>
      <c r="E15" s="8"/>
      <c r="F15" s="8"/>
      <c r="G15" s="8"/>
      <c r="H15" s="8"/>
      <c r="I15" s="8"/>
      <c r="J15" s="8"/>
      <c r="K15" s="8"/>
      <c r="L15" s="8"/>
      <c r="M15" s="8"/>
      <c r="N15" s="8"/>
      <c r="O15" s="8"/>
      <c r="P15" s="8"/>
      <c r="Q15" s="8"/>
      <c r="R15" s="8"/>
      <c r="S15" s="8"/>
      <c r="T15" s="8"/>
      <c r="U15" s="8"/>
      <c r="V15" s="8"/>
    </row>
    <row r="16" spans="1:22" s="3" customFormat="1" ht="15.75" x14ac:dyDescent="0.2">
      <c r="A16" s="243" t="s">
        <v>7</v>
      </c>
      <c r="B16" s="243"/>
      <c r="C16" s="24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4" t="s">
        <v>483</v>
      </c>
      <c r="B18" s="245"/>
      <c r="C18" s="24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6" t="s">
        <v>66</v>
      </c>
      <c r="B22" s="43" t="s">
        <v>334</v>
      </c>
      <c r="C22" s="223" t="s">
        <v>505</v>
      </c>
      <c r="D22" s="31"/>
      <c r="E22" s="31"/>
      <c r="F22" s="31"/>
      <c r="G22" s="31"/>
      <c r="H22" s="31"/>
      <c r="I22" s="30"/>
      <c r="J22" s="30"/>
      <c r="K22" s="30"/>
      <c r="L22" s="30"/>
      <c r="M22" s="30"/>
      <c r="N22" s="30"/>
      <c r="O22" s="30"/>
      <c r="P22" s="30"/>
      <c r="Q22" s="30"/>
      <c r="R22" s="30"/>
      <c r="S22" s="30"/>
      <c r="T22" s="29"/>
      <c r="U22" s="29"/>
      <c r="V22" s="29"/>
    </row>
    <row r="23" spans="1:22" s="3" customFormat="1" ht="47.25" x14ac:dyDescent="0.2">
      <c r="A23" s="26" t="s">
        <v>65</v>
      </c>
      <c r="B23" s="38" t="s">
        <v>522</v>
      </c>
      <c r="C23" s="39" t="s">
        <v>516</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39"/>
      <c r="B24" s="240"/>
      <c r="C24" s="241"/>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6" t="s">
        <v>64</v>
      </c>
      <c r="B25" s="206" t="s">
        <v>431</v>
      </c>
      <c r="C25" s="217" t="s">
        <v>501</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6" t="s">
        <v>63</v>
      </c>
      <c r="B26" s="206" t="s">
        <v>76</v>
      </c>
      <c r="C26" s="217" t="s">
        <v>502</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6" t="s">
        <v>61</v>
      </c>
      <c r="B27" s="206" t="s">
        <v>75</v>
      </c>
      <c r="C27" s="217" t="s">
        <v>511</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6" t="s">
        <v>60</v>
      </c>
      <c r="B28" s="206" t="s">
        <v>432</v>
      </c>
      <c r="C28" s="217" t="s">
        <v>503</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6" t="s">
        <v>58</v>
      </c>
      <c r="B29" s="206" t="s">
        <v>433</v>
      </c>
      <c r="C29" s="217" t="s">
        <v>503</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6" t="s">
        <v>56</v>
      </c>
      <c r="B30" s="206" t="s">
        <v>434</v>
      </c>
      <c r="C30" s="217" t="s">
        <v>503</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6" t="s">
        <v>74</v>
      </c>
      <c r="B31" s="42" t="s">
        <v>435</v>
      </c>
      <c r="C31" s="217" t="s">
        <v>503</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6" t="s">
        <v>72</v>
      </c>
      <c r="B32" s="42" t="s">
        <v>436</v>
      </c>
      <c r="C32" s="217" t="s">
        <v>503</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6" t="s">
        <v>71</v>
      </c>
      <c r="B33" s="42" t="s">
        <v>437</v>
      </c>
      <c r="C33" s="217" t="s">
        <v>506</v>
      </c>
      <c r="D33" s="37"/>
      <c r="E33" s="37"/>
      <c r="F33" s="37"/>
      <c r="G33" s="37"/>
      <c r="H33" s="36"/>
      <c r="I33" s="36"/>
      <c r="J33" s="36"/>
      <c r="K33" s="36"/>
      <c r="L33" s="36"/>
      <c r="M33" s="36"/>
      <c r="N33" s="36"/>
      <c r="O33" s="36"/>
      <c r="P33" s="36"/>
      <c r="Q33" s="36"/>
      <c r="R33" s="36"/>
      <c r="S33" s="35"/>
      <c r="T33" s="35"/>
      <c r="U33" s="35"/>
      <c r="V33" s="35"/>
    </row>
    <row r="34" spans="1:22" ht="63" x14ac:dyDescent="0.25">
      <c r="A34" s="26" t="s">
        <v>453</v>
      </c>
      <c r="B34" s="42" t="s">
        <v>438</v>
      </c>
      <c r="C34" s="217" t="s">
        <v>503</v>
      </c>
      <c r="D34" s="25"/>
      <c r="E34" s="25"/>
      <c r="F34" s="25"/>
      <c r="G34" s="25"/>
      <c r="H34" s="25"/>
      <c r="I34" s="25"/>
      <c r="J34" s="25"/>
      <c r="K34" s="25"/>
      <c r="L34" s="25"/>
      <c r="M34" s="25"/>
      <c r="N34" s="25"/>
      <c r="O34" s="25"/>
      <c r="P34" s="25"/>
      <c r="Q34" s="25"/>
      <c r="R34" s="25"/>
      <c r="S34" s="25"/>
      <c r="T34" s="25"/>
      <c r="U34" s="25"/>
      <c r="V34" s="25"/>
    </row>
    <row r="35" spans="1:22" ht="31.5" x14ac:dyDescent="0.25">
      <c r="A35" s="26" t="s">
        <v>441</v>
      </c>
      <c r="B35" s="42" t="s">
        <v>73</v>
      </c>
      <c r="C35" s="217" t="s">
        <v>503</v>
      </c>
      <c r="D35" s="25"/>
      <c r="E35" s="25"/>
      <c r="F35" s="25"/>
      <c r="G35" s="25"/>
      <c r="H35" s="25"/>
      <c r="I35" s="25"/>
      <c r="J35" s="25"/>
      <c r="K35" s="25"/>
      <c r="L35" s="25"/>
      <c r="M35" s="25"/>
      <c r="N35" s="25"/>
      <c r="O35" s="25"/>
      <c r="P35" s="25"/>
      <c r="Q35" s="25"/>
      <c r="R35" s="25"/>
      <c r="S35" s="25"/>
      <c r="T35" s="25"/>
      <c r="U35" s="25"/>
      <c r="V35" s="25"/>
    </row>
    <row r="36" spans="1:22" ht="31.5" x14ac:dyDescent="0.25">
      <c r="A36" s="26" t="s">
        <v>454</v>
      </c>
      <c r="B36" s="42" t="s">
        <v>439</v>
      </c>
      <c r="C36" s="217" t="s">
        <v>503</v>
      </c>
      <c r="D36" s="25"/>
      <c r="E36" s="25"/>
      <c r="F36" s="25"/>
      <c r="G36" s="25"/>
      <c r="H36" s="25"/>
      <c r="I36" s="25"/>
      <c r="J36" s="25"/>
      <c r="K36" s="25"/>
      <c r="L36" s="25"/>
      <c r="M36" s="25"/>
      <c r="N36" s="25"/>
      <c r="O36" s="25"/>
      <c r="P36" s="25"/>
      <c r="Q36" s="25"/>
      <c r="R36" s="25"/>
      <c r="S36" s="25"/>
      <c r="T36" s="25"/>
      <c r="U36" s="25"/>
      <c r="V36" s="25"/>
    </row>
    <row r="37" spans="1:22" ht="15.75" x14ac:dyDescent="0.25">
      <c r="A37" s="26" t="s">
        <v>442</v>
      </c>
      <c r="B37" s="42" t="s">
        <v>440</v>
      </c>
      <c r="C37" s="217" t="s">
        <v>503</v>
      </c>
      <c r="D37" s="25"/>
      <c r="E37" s="25"/>
      <c r="F37" s="25"/>
      <c r="G37" s="25"/>
      <c r="H37" s="25"/>
      <c r="I37" s="25"/>
      <c r="J37" s="25"/>
      <c r="K37" s="25"/>
      <c r="L37" s="25"/>
      <c r="M37" s="25"/>
      <c r="N37" s="25"/>
      <c r="O37" s="25"/>
      <c r="P37" s="25"/>
      <c r="Q37" s="25"/>
      <c r="R37" s="25"/>
      <c r="S37" s="25"/>
      <c r="T37" s="25"/>
      <c r="U37" s="25"/>
      <c r="V37" s="25"/>
    </row>
    <row r="38" spans="1:22" ht="15.75" x14ac:dyDescent="0.25">
      <c r="A38" s="26" t="s">
        <v>455</v>
      </c>
      <c r="B38" s="42" t="s">
        <v>245</v>
      </c>
      <c r="C38" s="217" t="s">
        <v>503</v>
      </c>
      <c r="D38" s="25"/>
      <c r="E38" s="25"/>
      <c r="F38" s="25"/>
      <c r="G38" s="25"/>
      <c r="H38" s="25"/>
      <c r="I38" s="25"/>
      <c r="J38" s="25"/>
      <c r="K38" s="25"/>
      <c r="L38" s="25"/>
      <c r="M38" s="25"/>
      <c r="N38" s="25"/>
      <c r="O38" s="25"/>
      <c r="P38" s="25"/>
      <c r="Q38" s="25"/>
      <c r="R38" s="25"/>
      <c r="S38" s="25"/>
      <c r="T38" s="25"/>
      <c r="U38" s="25"/>
      <c r="V38" s="25"/>
    </row>
    <row r="39" spans="1:22" ht="47.25" x14ac:dyDescent="0.25">
      <c r="A39" s="26" t="s">
        <v>443</v>
      </c>
      <c r="B39" s="42" t="s">
        <v>496</v>
      </c>
      <c r="C39" s="232" t="s">
        <v>523</v>
      </c>
      <c r="D39" s="25"/>
      <c r="E39" s="25"/>
      <c r="F39" s="25"/>
      <c r="G39" s="25"/>
      <c r="H39" s="25"/>
      <c r="I39" s="25"/>
      <c r="J39" s="25"/>
      <c r="K39" s="25"/>
      <c r="L39" s="25"/>
      <c r="M39" s="25"/>
      <c r="N39" s="25"/>
      <c r="O39" s="25"/>
      <c r="P39" s="25"/>
      <c r="Q39" s="25"/>
      <c r="R39" s="25"/>
      <c r="S39" s="25"/>
      <c r="T39" s="25"/>
      <c r="U39" s="25"/>
      <c r="V39" s="25"/>
    </row>
    <row r="40" spans="1:22" ht="63" x14ac:dyDescent="0.25">
      <c r="A40" s="26" t="s">
        <v>456</v>
      </c>
      <c r="B40" s="42" t="s">
        <v>478</v>
      </c>
      <c r="C40" s="39" t="s">
        <v>503</v>
      </c>
      <c r="D40" s="25"/>
      <c r="E40" s="25"/>
      <c r="F40" s="25"/>
      <c r="G40" s="25"/>
      <c r="H40" s="25"/>
      <c r="I40" s="25"/>
      <c r="J40" s="25"/>
      <c r="K40" s="25"/>
      <c r="L40" s="25"/>
      <c r="M40" s="25"/>
      <c r="N40" s="25"/>
      <c r="O40" s="25"/>
      <c r="P40" s="25"/>
      <c r="Q40" s="25"/>
      <c r="R40" s="25"/>
      <c r="S40" s="25"/>
      <c r="T40" s="25"/>
      <c r="U40" s="25"/>
      <c r="V40" s="25"/>
    </row>
    <row r="41" spans="1:22" ht="47.25" x14ac:dyDescent="0.25">
      <c r="A41" s="26" t="s">
        <v>444</v>
      </c>
      <c r="B41" s="42" t="s">
        <v>493</v>
      </c>
      <c r="C41" s="217" t="s">
        <v>345</v>
      </c>
      <c r="D41" s="25"/>
      <c r="E41" s="25"/>
      <c r="F41" s="25"/>
      <c r="G41" s="25"/>
      <c r="H41" s="25"/>
      <c r="I41" s="25"/>
      <c r="J41" s="25"/>
      <c r="K41" s="25"/>
      <c r="L41" s="25"/>
      <c r="M41" s="25"/>
      <c r="N41" s="25"/>
      <c r="O41" s="25"/>
      <c r="P41" s="25"/>
      <c r="Q41" s="25"/>
      <c r="R41" s="25"/>
      <c r="S41" s="25"/>
      <c r="T41" s="25"/>
      <c r="U41" s="25"/>
      <c r="V41" s="25"/>
    </row>
    <row r="42" spans="1:22" ht="126" x14ac:dyDescent="0.25">
      <c r="A42" s="26" t="s">
        <v>459</v>
      </c>
      <c r="B42" s="42" t="s">
        <v>460</v>
      </c>
      <c r="C42" s="39" t="s">
        <v>345</v>
      </c>
      <c r="D42" s="25"/>
      <c r="E42" s="25"/>
      <c r="F42" s="25"/>
      <c r="G42" s="25"/>
      <c r="H42" s="25"/>
      <c r="I42" s="25"/>
      <c r="J42" s="25"/>
      <c r="K42" s="25"/>
      <c r="L42" s="25"/>
      <c r="M42" s="25"/>
      <c r="N42" s="25"/>
      <c r="O42" s="25"/>
      <c r="P42" s="25"/>
      <c r="Q42" s="25"/>
      <c r="R42" s="25"/>
      <c r="S42" s="25"/>
      <c r="T42" s="25"/>
      <c r="U42" s="25"/>
      <c r="V42" s="25"/>
    </row>
    <row r="43" spans="1:22" ht="63" x14ac:dyDescent="0.25">
      <c r="A43" s="26" t="s">
        <v>445</v>
      </c>
      <c r="B43" s="42" t="s">
        <v>484</v>
      </c>
      <c r="C43" s="39" t="s">
        <v>345</v>
      </c>
      <c r="D43" s="25"/>
      <c r="E43" s="25"/>
      <c r="F43" s="25"/>
      <c r="G43" s="25"/>
      <c r="H43" s="25"/>
      <c r="I43" s="25"/>
      <c r="J43" s="25"/>
      <c r="K43" s="25"/>
      <c r="L43" s="25"/>
      <c r="M43" s="25"/>
      <c r="N43" s="25"/>
      <c r="O43" s="25"/>
      <c r="P43" s="25"/>
      <c r="Q43" s="25"/>
      <c r="R43" s="25"/>
      <c r="S43" s="25"/>
      <c r="T43" s="25"/>
      <c r="U43" s="25"/>
      <c r="V43" s="25"/>
    </row>
    <row r="44" spans="1:22" ht="63" x14ac:dyDescent="0.25">
      <c r="A44" s="26" t="s">
        <v>479</v>
      </c>
      <c r="B44" s="42" t="s">
        <v>485</v>
      </c>
      <c r="C44" s="39" t="s">
        <v>345</v>
      </c>
      <c r="D44" s="25"/>
      <c r="E44" s="25"/>
      <c r="F44" s="25"/>
      <c r="G44" s="25"/>
      <c r="H44" s="25"/>
      <c r="I44" s="25"/>
      <c r="J44" s="25"/>
      <c r="K44" s="25"/>
      <c r="L44" s="25"/>
      <c r="M44" s="25"/>
      <c r="N44" s="25"/>
      <c r="O44" s="25"/>
      <c r="P44" s="25"/>
      <c r="Q44" s="25"/>
      <c r="R44" s="25"/>
      <c r="S44" s="25"/>
      <c r="T44" s="25"/>
      <c r="U44" s="25"/>
      <c r="V44" s="25"/>
    </row>
    <row r="45" spans="1:22" ht="63" x14ac:dyDescent="0.25">
      <c r="A45" s="26" t="s">
        <v>446</v>
      </c>
      <c r="B45" s="42" t="s">
        <v>486</v>
      </c>
      <c r="C45" s="39" t="s">
        <v>345</v>
      </c>
      <c r="D45" s="25"/>
      <c r="E45" s="25"/>
      <c r="F45" s="25"/>
      <c r="G45" s="25"/>
      <c r="H45" s="25"/>
      <c r="I45" s="25"/>
      <c r="J45" s="25"/>
      <c r="K45" s="25"/>
      <c r="L45" s="25"/>
      <c r="M45" s="25"/>
      <c r="N45" s="25"/>
      <c r="O45" s="25"/>
      <c r="P45" s="25"/>
      <c r="Q45" s="25"/>
      <c r="R45" s="25"/>
      <c r="S45" s="25"/>
      <c r="T45" s="25"/>
      <c r="U45" s="25"/>
      <c r="V45" s="25"/>
    </row>
    <row r="46" spans="1:22" ht="47.25" x14ac:dyDescent="0.25">
      <c r="A46" s="26" t="s">
        <v>480</v>
      </c>
      <c r="B46" s="42" t="s">
        <v>494</v>
      </c>
      <c r="C46" s="218" t="s">
        <v>534</v>
      </c>
      <c r="D46" s="25"/>
      <c r="E46" s="25"/>
      <c r="F46" s="25"/>
      <c r="G46" s="25"/>
      <c r="H46" s="25"/>
      <c r="I46" s="25"/>
      <c r="J46" s="25"/>
      <c r="K46" s="25"/>
      <c r="L46" s="25"/>
      <c r="M46" s="25"/>
      <c r="N46" s="25"/>
      <c r="O46" s="25"/>
      <c r="P46" s="25"/>
      <c r="Q46" s="25"/>
      <c r="R46" s="25"/>
      <c r="S46" s="25"/>
      <c r="T46" s="25"/>
      <c r="U46" s="25"/>
      <c r="V46" s="25"/>
    </row>
    <row r="47" spans="1:22" ht="31.5" x14ac:dyDescent="0.25">
      <c r="A47" s="26" t="s">
        <v>447</v>
      </c>
      <c r="B47" s="42" t="s">
        <v>495</v>
      </c>
      <c r="C47" s="218" t="s">
        <v>535</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2"/>
  <sheetViews>
    <sheetView view="pageBreakPreview" topLeftCell="A22" zoomScale="55" zoomScaleNormal="70" zoomScaleSheetLayoutView="55" workbookViewId="0">
      <selection activeCell="AH61" sqref="AH61"/>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8.85546875" style="68" customWidth="1"/>
    <col min="9" max="9" width="7.57031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23" width="9.4257812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31" width="9.140625" style="68"/>
    <col min="32" max="32" width="13.85546875" style="68" bestFit="1" customWidth="1"/>
    <col min="33" max="33" width="9.140625" style="68"/>
    <col min="34" max="34" width="13.85546875" style="68" bestFit="1" customWidth="1"/>
    <col min="35"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42" t="str">
        <f>'6.1. Паспорт сетевой график'!A5:J5</f>
        <v>Год раскрытия информации: 2020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row>
    <row r="5" spans="1:29" ht="18.75" x14ac:dyDescent="0.3">
      <c r="A5" s="69"/>
      <c r="B5" s="69"/>
      <c r="C5" s="69"/>
      <c r="D5" s="69"/>
      <c r="E5" s="69"/>
      <c r="F5" s="69"/>
      <c r="H5" s="69"/>
      <c r="I5" s="69"/>
      <c r="AC5" s="15"/>
    </row>
    <row r="6" spans="1:29"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x14ac:dyDescent="0.25">
      <c r="A8" s="247" t="str">
        <f>'6.1. Паспорт сетевой график'!A9:J9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row>
    <row r="9" spans="1:29" ht="18.75" customHeight="1"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x14ac:dyDescent="0.25">
      <c r="A11" s="247" t="str">
        <f>'6.1. Паспорт сетевой график'!A12:J12</f>
        <v>K_524-АТ-н-57</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row>
    <row r="12" spans="1:29"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247" t="str">
        <f>'6.1. Паспорт сетевой график'!A15:J15</f>
        <v xml:space="preserve"> Приобретение трассопоискового микропроцессорного приемника Арбис ТМ-8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row>
    <row r="15" spans="1:29" ht="15.75" customHeight="1"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row>
    <row r="16" spans="1:29"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7" spans="1:34"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4" x14ac:dyDescent="0.25">
      <c r="A18" s="370" t="s">
        <v>468</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row>
    <row r="19" spans="1:34"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4" ht="33" customHeight="1" x14ac:dyDescent="0.25">
      <c r="A20" s="367" t="s">
        <v>200</v>
      </c>
      <c r="B20" s="367" t="s">
        <v>199</v>
      </c>
      <c r="C20" s="356" t="s">
        <v>198</v>
      </c>
      <c r="D20" s="356"/>
      <c r="E20" s="369" t="s">
        <v>197</v>
      </c>
      <c r="F20" s="369"/>
      <c r="G20" s="367" t="s">
        <v>536</v>
      </c>
      <c r="H20" s="375" t="s">
        <v>533</v>
      </c>
      <c r="I20" s="376"/>
      <c r="J20" s="376"/>
      <c r="K20" s="376"/>
      <c r="L20" s="375" t="s">
        <v>512</v>
      </c>
      <c r="M20" s="376"/>
      <c r="N20" s="376"/>
      <c r="O20" s="376"/>
      <c r="P20" s="375" t="s">
        <v>513</v>
      </c>
      <c r="Q20" s="376"/>
      <c r="R20" s="376"/>
      <c r="S20" s="377"/>
      <c r="T20" s="375" t="s">
        <v>514</v>
      </c>
      <c r="U20" s="376"/>
      <c r="V20" s="376"/>
      <c r="W20" s="377"/>
      <c r="X20" s="375" t="s">
        <v>518</v>
      </c>
      <c r="Y20" s="376"/>
      <c r="Z20" s="376"/>
      <c r="AA20" s="377"/>
      <c r="AB20" s="371" t="s">
        <v>196</v>
      </c>
      <c r="AC20" s="372"/>
      <c r="AD20" s="90"/>
      <c r="AE20" s="90"/>
      <c r="AF20" s="90"/>
    </row>
    <row r="21" spans="1:34" ht="150.75" customHeight="1" x14ac:dyDescent="0.25">
      <c r="A21" s="368"/>
      <c r="B21" s="368"/>
      <c r="C21" s="356"/>
      <c r="D21" s="356"/>
      <c r="E21" s="369"/>
      <c r="F21" s="369"/>
      <c r="G21" s="368"/>
      <c r="H21" s="356" t="s">
        <v>3</v>
      </c>
      <c r="I21" s="356"/>
      <c r="J21" s="356" t="s">
        <v>194</v>
      </c>
      <c r="K21" s="356"/>
      <c r="L21" s="356" t="s">
        <v>3</v>
      </c>
      <c r="M21" s="356"/>
      <c r="N21" s="356" t="s">
        <v>194</v>
      </c>
      <c r="O21" s="356"/>
      <c r="P21" s="356" t="s">
        <v>3</v>
      </c>
      <c r="Q21" s="356"/>
      <c r="R21" s="356" t="s">
        <v>194</v>
      </c>
      <c r="S21" s="356"/>
      <c r="T21" s="356" t="s">
        <v>3</v>
      </c>
      <c r="U21" s="356"/>
      <c r="V21" s="356" t="s">
        <v>194</v>
      </c>
      <c r="W21" s="356"/>
      <c r="X21" s="356" t="s">
        <v>3</v>
      </c>
      <c r="Y21" s="356"/>
      <c r="Z21" s="356" t="s">
        <v>194</v>
      </c>
      <c r="AA21" s="356"/>
      <c r="AB21" s="373"/>
      <c r="AC21" s="374"/>
    </row>
    <row r="22" spans="1:34" ht="89.25" customHeight="1" x14ac:dyDescent="0.25">
      <c r="A22" s="363"/>
      <c r="B22" s="363"/>
      <c r="C22" s="87" t="s">
        <v>3</v>
      </c>
      <c r="D22" s="87" t="s">
        <v>194</v>
      </c>
      <c r="E22" s="89" t="s">
        <v>532</v>
      </c>
      <c r="F22" s="89" t="s">
        <v>531</v>
      </c>
      <c r="G22" s="363"/>
      <c r="H22" s="88" t="s">
        <v>448</v>
      </c>
      <c r="I22" s="88" t="s">
        <v>449</v>
      </c>
      <c r="J22" s="88" t="s">
        <v>448</v>
      </c>
      <c r="K22" s="88" t="s">
        <v>449</v>
      </c>
      <c r="L22" s="88" t="s">
        <v>448</v>
      </c>
      <c r="M22" s="88" t="s">
        <v>449</v>
      </c>
      <c r="N22" s="88" t="s">
        <v>448</v>
      </c>
      <c r="O22" s="88" t="s">
        <v>449</v>
      </c>
      <c r="P22" s="88" t="s">
        <v>448</v>
      </c>
      <c r="Q22" s="88" t="s">
        <v>449</v>
      </c>
      <c r="R22" s="88" t="s">
        <v>448</v>
      </c>
      <c r="S22" s="88" t="s">
        <v>449</v>
      </c>
      <c r="T22" s="88" t="s">
        <v>448</v>
      </c>
      <c r="U22" s="88" t="s">
        <v>449</v>
      </c>
      <c r="V22" s="88" t="s">
        <v>448</v>
      </c>
      <c r="W22" s="88" t="s">
        <v>449</v>
      </c>
      <c r="X22" s="88" t="s">
        <v>448</v>
      </c>
      <c r="Y22" s="88" t="s">
        <v>449</v>
      </c>
      <c r="Z22" s="88" t="s">
        <v>448</v>
      </c>
      <c r="AA22" s="88" t="s">
        <v>449</v>
      </c>
      <c r="AB22" s="227" t="s">
        <v>195</v>
      </c>
      <c r="AC22" s="227" t="s">
        <v>194</v>
      </c>
    </row>
    <row r="23" spans="1:34" ht="19.5" customHeight="1" x14ac:dyDescent="0.25">
      <c r="A23" s="79">
        <v>1</v>
      </c>
      <c r="B23" s="79">
        <v>2</v>
      </c>
      <c r="C23" s="79">
        <v>3</v>
      </c>
      <c r="D23" s="79">
        <v>4</v>
      </c>
      <c r="E23" s="226">
        <v>5</v>
      </c>
      <c r="F23" s="226">
        <v>6</v>
      </c>
      <c r="G23" s="226">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4" ht="47.25" customHeight="1" x14ac:dyDescent="0.25">
      <c r="A24" s="84">
        <v>1</v>
      </c>
      <c r="B24" s="83" t="s">
        <v>193</v>
      </c>
      <c r="C24" s="86">
        <v>0.1246</v>
      </c>
      <c r="D24" s="86"/>
      <c r="E24" s="86">
        <f>C24</f>
        <v>0.1246</v>
      </c>
      <c r="F24" s="86">
        <f>C24</f>
        <v>0.1246</v>
      </c>
      <c r="G24" s="86"/>
      <c r="H24" s="86">
        <f>C24</f>
        <v>0.1246</v>
      </c>
      <c r="I24" s="86"/>
      <c r="J24" s="86">
        <v>0.1246</v>
      </c>
      <c r="K24" s="410">
        <v>2</v>
      </c>
      <c r="L24" s="86"/>
      <c r="M24" s="86"/>
      <c r="N24" s="86"/>
      <c r="O24" s="86"/>
      <c r="P24" s="86"/>
      <c r="Q24" s="86"/>
      <c r="R24" s="86"/>
      <c r="S24" s="86"/>
      <c r="T24" s="86"/>
      <c r="U24" s="86"/>
      <c r="V24" s="86"/>
      <c r="W24" s="86"/>
      <c r="X24" s="86"/>
      <c r="Y24" s="86"/>
      <c r="Z24" s="86"/>
      <c r="AA24" s="86"/>
      <c r="AB24" s="86">
        <f>SUM(,H24,L24,P24,T24,X24)</f>
        <v>0.1246</v>
      </c>
      <c r="AC24" s="86"/>
      <c r="AF24" s="238"/>
    </row>
    <row r="25" spans="1:34" ht="24" customHeight="1" x14ac:dyDescent="0.25">
      <c r="A25" s="81" t="s">
        <v>192</v>
      </c>
      <c r="B25" s="53" t="s">
        <v>191</v>
      </c>
      <c r="C25" s="86"/>
      <c r="D25" s="86"/>
      <c r="E25" s="86"/>
      <c r="F25" s="86"/>
      <c r="G25" s="86"/>
      <c r="H25" s="86"/>
      <c r="I25" s="86"/>
      <c r="J25" s="86"/>
      <c r="K25" s="410"/>
      <c r="L25" s="86"/>
      <c r="M25" s="86"/>
      <c r="N25" s="86"/>
      <c r="O25" s="86"/>
      <c r="P25" s="86"/>
      <c r="Q25" s="86"/>
      <c r="R25" s="86"/>
      <c r="S25" s="86"/>
      <c r="T25" s="86"/>
      <c r="U25" s="86"/>
      <c r="V25" s="86"/>
      <c r="W25" s="86"/>
      <c r="X25" s="86"/>
      <c r="Y25" s="86"/>
      <c r="Z25" s="86"/>
      <c r="AA25" s="86"/>
      <c r="AB25" s="86"/>
      <c r="AC25" s="228"/>
    </row>
    <row r="26" spans="1:34" x14ac:dyDescent="0.25">
      <c r="A26" s="81" t="s">
        <v>190</v>
      </c>
      <c r="B26" s="53" t="s">
        <v>189</v>
      </c>
      <c r="C26" s="86"/>
      <c r="D26" s="86"/>
      <c r="E26" s="86"/>
      <c r="F26" s="86"/>
      <c r="G26" s="86"/>
      <c r="H26" s="86"/>
      <c r="I26" s="86"/>
      <c r="J26" s="86"/>
      <c r="K26" s="410"/>
      <c r="L26" s="86"/>
      <c r="M26" s="86"/>
      <c r="N26" s="86"/>
      <c r="O26" s="86"/>
      <c r="P26" s="86"/>
      <c r="Q26" s="86"/>
      <c r="R26" s="86"/>
      <c r="S26" s="86"/>
      <c r="T26" s="86"/>
      <c r="U26" s="86"/>
      <c r="V26" s="86"/>
      <c r="W26" s="86"/>
      <c r="X26" s="86"/>
      <c r="Y26" s="86"/>
      <c r="Z26" s="86"/>
      <c r="AA26" s="86"/>
      <c r="AB26" s="86"/>
      <c r="AC26" s="228"/>
    </row>
    <row r="27" spans="1:34" ht="41.25" customHeight="1" x14ac:dyDescent="0.25">
      <c r="A27" s="81" t="s">
        <v>188</v>
      </c>
      <c r="B27" s="53" t="s">
        <v>404</v>
      </c>
      <c r="C27" s="222">
        <f>C24</f>
        <v>0.1246</v>
      </c>
      <c r="D27" s="222"/>
      <c r="E27" s="222">
        <f>C24</f>
        <v>0.1246</v>
      </c>
      <c r="F27" s="222">
        <f>C24</f>
        <v>0.1246</v>
      </c>
      <c r="G27" s="222"/>
      <c r="H27" s="222">
        <f>C24</f>
        <v>0.1246</v>
      </c>
      <c r="I27" s="86"/>
      <c r="J27" s="86">
        <f>H27</f>
        <v>0.1246</v>
      </c>
      <c r="K27" s="410"/>
      <c r="L27" s="86"/>
      <c r="M27" s="86"/>
      <c r="N27" s="86"/>
      <c r="O27" s="86"/>
      <c r="P27" s="86"/>
      <c r="Q27" s="86"/>
      <c r="R27" s="86"/>
      <c r="S27" s="86"/>
      <c r="T27" s="86"/>
      <c r="U27" s="86"/>
      <c r="V27" s="86"/>
      <c r="W27" s="86"/>
      <c r="X27" s="86"/>
      <c r="Y27" s="86"/>
      <c r="Z27" s="86"/>
      <c r="AA27" s="86"/>
      <c r="AB27" s="222">
        <f t="shared" ref="AB27" si="0">SUM(,H27,L27,P27,T27,X27)</f>
        <v>0.1246</v>
      </c>
      <c r="AC27" s="228"/>
    </row>
    <row r="28" spans="1:34" x14ac:dyDescent="0.25">
      <c r="A28" s="81" t="s">
        <v>187</v>
      </c>
      <c r="B28" s="53" t="s">
        <v>186</v>
      </c>
      <c r="C28" s="86"/>
      <c r="D28" s="86"/>
      <c r="E28" s="86"/>
      <c r="F28" s="86"/>
      <c r="G28" s="86"/>
      <c r="H28" s="86"/>
      <c r="I28" s="86"/>
      <c r="J28" s="86"/>
      <c r="K28" s="410"/>
      <c r="L28" s="86"/>
      <c r="M28" s="86"/>
      <c r="N28" s="86"/>
      <c r="O28" s="86"/>
      <c r="P28" s="86"/>
      <c r="Q28" s="86"/>
      <c r="R28" s="86"/>
      <c r="S28" s="86"/>
      <c r="T28" s="86"/>
      <c r="U28" s="86"/>
      <c r="V28" s="86"/>
      <c r="W28" s="86"/>
      <c r="X28" s="86"/>
      <c r="Y28" s="86"/>
      <c r="Z28" s="86"/>
      <c r="AA28" s="86"/>
      <c r="AB28" s="222"/>
      <c r="AC28" s="228"/>
    </row>
    <row r="29" spans="1:34" x14ac:dyDescent="0.25">
      <c r="A29" s="81" t="s">
        <v>185</v>
      </c>
      <c r="B29" s="85" t="s">
        <v>184</v>
      </c>
      <c r="C29" s="86"/>
      <c r="D29" s="86"/>
      <c r="E29" s="86"/>
      <c r="F29" s="86"/>
      <c r="G29" s="86"/>
      <c r="H29" s="86"/>
      <c r="I29" s="86"/>
      <c r="J29" s="86"/>
      <c r="K29" s="410"/>
      <c r="L29" s="86"/>
      <c r="M29" s="86"/>
      <c r="N29" s="86"/>
      <c r="O29" s="86"/>
      <c r="P29" s="86"/>
      <c r="Q29" s="86"/>
      <c r="R29" s="86"/>
      <c r="S29" s="86"/>
      <c r="T29" s="86"/>
      <c r="U29" s="86"/>
      <c r="V29" s="86"/>
      <c r="W29" s="86"/>
      <c r="X29" s="86"/>
      <c r="Y29" s="86"/>
      <c r="Z29" s="86"/>
      <c r="AA29" s="86"/>
      <c r="AB29" s="86"/>
      <c r="AC29" s="86"/>
    </row>
    <row r="30" spans="1:34" ht="47.25" x14ac:dyDescent="0.25">
      <c r="A30" s="84" t="s">
        <v>65</v>
      </c>
      <c r="B30" s="83" t="s">
        <v>183</v>
      </c>
      <c r="C30" s="86">
        <v>0.10383333</v>
      </c>
      <c r="D30" s="86"/>
      <c r="E30" s="86">
        <f>C30</f>
        <v>0.10383333</v>
      </c>
      <c r="F30" s="86">
        <f>C30</f>
        <v>0.10383333</v>
      </c>
      <c r="G30" s="86"/>
      <c r="H30" s="86">
        <f>C30</f>
        <v>0.10383333</v>
      </c>
      <c r="I30" s="86"/>
      <c r="J30" s="86">
        <v>0</v>
      </c>
      <c r="K30" s="410">
        <v>2</v>
      </c>
      <c r="L30" s="86"/>
      <c r="M30" s="86"/>
      <c r="N30" s="86"/>
      <c r="O30" s="86"/>
      <c r="P30" s="86"/>
      <c r="Q30" s="86"/>
      <c r="R30" s="86"/>
      <c r="S30" s="86"/>
      <c r="T30" s="86"/>
      <c r="U30" s="86"/>
      <c r="V30" s="86"/>
      <c r="W30" s="86"/>
      <c r="X30" s="86"/>
      <c r="Y30" s="86"/>
      <c r="Z30" s="86"/>
      <c r="AA30" s="86"/>
      <c r="AB30" s="86">
        <f>SUM(,H30,L30,P30,T30,X30)</f>
        <v>0.10383333</v>
      </c>
      <c r="AC30" s="86"/>
      <c r="AH30" s="238"/>
    </row>
    <row r="31" spans="1:34" x14ac:dyDescent="0.25">
      <c r="A31" s="84" t="s">
        <v>182</v>
      </c>
      <c r="B31" s="53" t="s">
        <v>181</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229"/>
    </row>
    <row r="32" spans="1:34" ht="31.5" x14ac:dyDescent="0.25">
      <c r="A32" s="84" t="s">
        <v>180</v>
      </c>
      <c r="B32" s="53" t="s">
        <v>179</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229"/>
    </row>
    <row r="33" spans="1:29" x14ac:dyDescent="0.25">
      <c r="A33" s="84" t="s">
        <v>178</v>
      </c>
      <c r="B33" s="53" t="s">
        <v>177</v>
      </c>
      <c r="C33" s="222">
        <f>C30</f>
        <v>0.10383333</v>
      </c>
      <c r="D33" s="86"/>
      <c r="E33" s="222">
        <f>C30</f>
        <v>0.10383333</v>
      </c>
      <c r="F33" s="222">
        <f>C30</f>
        <v>0.10383333</v>
      </c>
      <c r="G33" s="222"/>
      <c r="H33" s="222">
        <f>C30</f>
        <v>0.10383333</v>
      </c>
      <c r="I33" s="86"/>
      <c r="J33" s="86"/>
      <c r="K33" s="86"/>
      <c r="L33" s="86"/>
      <c r="M33" s="86"/>
      <c r="N33" s="86"/>
      <c r="O33" s="86"/>
      <c r="P33" s="86"/>
      <c r="Q33" s="86"/>
      <c r="R33" s="86"/>
      <c r="S33" s="86"/>
      <c r="T33" s="86"/>
      <c r="U33" s="86"/>
      <c r="V33" s="86"/>
      <c r="W33" s="86"/>
      <c r="X33" s="86"/>
      <c r="Y33" s="86"/>
      <c r="Z33" s="86"/>
      <c r="AA33" s="86"/>
      <c r="AB33" s="222">
        <f t="shared" ref="AB33:AB34" si="1">SUM(,H33,L33,P33,T33,X33)</f>
        <v>0.10383333</v>
      </c>
      <c r="AC33" s="229"/>
    </row>
    <row r="34" spans="1:29" x14ac:dyDescent="0.25">
      <c r="A34" s="84" t="s">
        <v>176</v>
      </c>
      <c r="B34" s="53" t="s">
        <v>175</v>
      </c>
      <c r="C34" s="222"/>
      <c r="D34" s="86"/>
      <c r="E34" s="222"/>
      <c r="F34" s="222"/>
      <c r="G34" s="222"/>
      <c r="H34" s="222"/>
      <c r="I34" s="86"/>
      <c r="J34" s="86"/>
      <c r="K34" s="86"/>
      <c r="L34" s="86"/>
      <c r="M34" s="86"/>
      <c r="N34" s="86"/>
      <c r="O34" s="86"/>
      <c r="P34" s="86"/>
      <c r="Q34" s="86"/>
      <c r="R34" s="86"/>
      <c r="S34" s="86"/>
      <c r="T34" s="86"/>
      <c r="U34" s="86"/>
      <c r="V34" s="86"/>
      <c r="W34" s="86"/>
      <c r="X34" s="86"/>
      <c r="Y34" s="86"/>
      <c r="Z34" s="86"/>
      <c r="AA34" s="86"/>
      <c r="AB34" s="222">
        <f t="shared" si="1"/>
        <v>0</v>
      </c>
      <c r="AC34" s="229"/>
    </row>
    <row r="35" spans="1:29"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230"/>
      <c r="AC35" s="231"/>
    </row>
    <row r="36" spans="1:29"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c r="AA36" s="86"/>
      <c r="AB36" s="78"/>
      <c r="AC36" s="231"/>
    </row>
    <row r="37" spans="1:29"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c r="AA37" s="86"/>
      <c r="AB37" s="78"/>
      <c r="AC37" s="231"/>
    </row>
    <row r="38" spans="1:29"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c r="AA38" s="86"/>
      <c r="AB38" s="78"/>
      <c r="AC38" s="231"/>
    </row>
    <row r="39" spans="1:29" ht="31.5" x14ac:dyDescent="0.25">
      <c r="A39" s="81" t="s">
        <v>169</v>
      </c>
      <c r="B39" s="53" t="s">
        <v>157</v>
      </c>
      <c r="C39" s="53"/>
      <c r="D39" s="86"/>
      <c r="E39" s="86"/>
      <c r="F39" s="86"/>
      <c r="G39" s="86"/>
      <c r="H39" s="86"/>
      <c r="I39" s="86"/>
      <c r="J39" s="86"/>
      <c r="K39" s="86"/>
      <c r="L39" s="86"/>
      <c r="M39" s="86"/>
      <c r="N39" s="86"/>
      <c r="O39" s="86"/>
      <c r="P39" s="86"/>
      <c r="Q39" s="86"/>
      <c r="R39" s="86"/>
      <c r="S39" s="86"/>
      <c r="T39" s="86"/>
      <c r="U39" s="86"/>
      <c r="V39" s="86"/>
      <c r="W39" s="86"/>
      <c r="X39" s="86"/>
      <c r="Y39" s="86"/>
      <c r="Z39" s="86"/>
      <c r="AA39" s="86"/>
      <c r="AB39" s="78" t="s">
        <v>515</v>
      </c>
      <c r="AC39" s="231"/>
    </row>
    <row r="40" spans="1:29" ht="31.5" x14ac:dyDescent="0.25">
      <c r="A40" s="81" t="s">
        <v>168</v>
      </c>
      <c r="B40" s="53" t="s">
        <v>155</v>
      </c>
      <c r="C40" s="53"/>
      <c r="D40" s="86"/>
      <c r="E40" s="86"/>
      <c r="F40" s="86"/>
      <c r="G40" s="86"/>
      <c r="H40" s="86"/>
      <c r="I40" s="86"/>
      <c r="J40" s="86"/>
      <c r="K40" s="86"/>
      <c r="L40" s="86"/>
      <c r="M40" s="86"/>
      <c r="N40" s="86"/>
      <c r="O40" s="86"/>
      <c r="P40" s="86"/>
      <c r="Q40" s="86"/>
      <c r="R40" s="86"/>
      <c r="S40" s="86"/>
      <c r="T40" s="86"/>
      <c r="U40" s="86"/>
      <c r="V40" s="86"/>
      <c r="W40" s="86"/>
      <c r="X40" s="86"/>
      <c r="Y40" s="86"/>
      <c r="Z40" s="86"/>
      <c r="AA40" s="86"/>
      <c r="AB40" s="78"/>
      <c r="AC40" s="231"/>
    </row>
    <row r="41" spans="1:29" x14ac:dyDescent="0.25">
      <c r="A41" s="81" t="s">
        <v>167</v>
      </c>
      <c r="B41" s="53" t="s">
        <v>153</v>
      </c>
      <c r="C41" s="53"/>
      <c r="D41" s="86"/>
      <c r="E41" s="86"/>
      <c r="F41" s="86"/>
      <c r="G41" s="86"/>
      <c r="H41" s="86"/>
      <c r="I41" s="86"/>
      <c r="J41" s="86"/>
      <c r="K41" s="86"/>
      <c r="L41" s="86"/>
      <c r="M41" s="86"/>
      <c r="N41" s="86"/>
      <c r="O41" s="86"/>
      <c r="P41" s="86"/>
      <c r="Q41" s="86"/>
      <c r="R41" s="86"/>
      <c r="S41" s="86"/>
      <c r="T41" s="86"/>
      <c r="U41" s="86"/>
      <c r="V41" s="86"/>
      <c r="W41" s="86"/>
      <c r="X41" s="86"/>
      <c r="Y41" s="86"/>
      <c r="Z41" s="86"/>
      <c r="AA41" s="86"/>
      <c r="AB41" s="78"/>
      <c r="AC41" s="231"/>
    </row>
    <row r="42" spans="1:29"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c r="AA42" s="86"/>
      <c r="AB42" s="78"/>
      <c r="AC42" s="231"/>
    </row>
    <row r="43" spans="1:29" x14ac:dyDescent="0.25">
      <c r="A43" s="84" t="s">
        <v>63</v>
      </c>
      <c r="B43" s="83" t="s">
        <v>165</v>
      </c>
      <c r="C43" s="83"/>
      <c r="D43" s="79"/>
      <c r="E43" s="53"/>
      <c r="F43" s="53"/>
      <c r="G43" s="53"/>
      <c r="H43" s="53"/>
      <c r="I43" s="53"/>
      <c r="J43" s="53"/>
      <c r="K43" s="78"/>
      <c r="L43" s="78"/>
      <c r="M43" s="78"/>
      <c r="N43" s="78"/>
      <c r="O43" s="78"/>
      <c r="P43" s="78"/>
      <c r="Q43" s="78"/>
      <c r="R43" s="78"/>
      <c r="S43" s="78"/>
      <c r="T43" s="78"/>
      <c r="U43" s="78"/>
      <c r="V43" s="78"/>
      <c r="W43" s="78"/>
      <c r="X43" s="78"/>
      <c r="Y43" s="78"/>
      <c r="Z43" s="78"/>
      <c r="AA43" s="78"/>
      <c r="AB43" s="78"/>
      <c r="AC43" s="231"/>
    </row>
    <row r="44" spans="1:29" x14ac:dyDescent="0.25">
      <c r="A44" s="81" t="s">
        <v>164</v>
      </c>
      <c r="B44" s="53" t="s">
        <v>163</v>
      </c>
      <c r="C44" s="53"/>
      <c r="D44" s="79"/>
      <c r="E44" s="53"/>
      <c r="F44" s="53"/>
      <c r="G44" s="53"/>
      <c r="H44" s="53"/>
      <c r="I44" s="53"/>
      <c r="J44" s="53"/>
      <c r="K44" s="78"/>
      <c r="L44" s="78"/>
      <c r="M44" s="78"/>
      <c r="N44" s="78"/>
      <c r="O44" s="78"/>
      <c r="P44" s="78"/>
      <c r="Q44" s="78"/>
      <c r="R44" s="78"/>
      <c r="S44" s="78"/>
      <c r="T44" s="78"/>
      <c r="U44" s="78"/>
      <c r="V44" s="78"/>
      <c r="W44" s="78"/>
      <c r="X44" s="78"/>
      <c r="Y44" s="78"/>
      <c r="Z44" s="78"/>
      <c r="AA44" s="78"/>
      <c r="AB44" s="78"/>
      <c r="AC44" s="231"/>
    </row>
    <row r="45" spans="1:29" x14ac:dyDescent="0.25">
      <c r="A45" s="81" t="s">
        <v>162</v>
      </c>
      <c r="B45" s="53" t="s">
        <v>161</v>
      </c>
      <c r="C45" s="53"/>
      <c r="D45" s="79"/>
      <c r="E45" s="53"/>
      <c r="F45" s="53"/>
      <c r="G45" s="53"/>
      <c r="H45" s="53"/>
      <c r="I45" s="53"/>
      <c r="J45" s="53"/>
      <c r="K45" s="78"/>
      <c r="L45" s="78"/>
      <c r="M45" s="78"/>
      <c r="N45" s="78"/>
      <c r="O45" s="78"/>
      <c r="P45" s="78"/>
      <c r="Q45" s="78"/>
      <c r="R45" s="78"/>
      <c r="S45" s="78"/>
      <c r="T45" s="78"/>
      <c r="U45" s="78"/>
      <c r="V45" s="78"/>
      <c r="W45" s="78"/>
      <c r="X45" s="78"/>
      <c r="Y45" s="78"/>
      <c r="Z45" s="78"/>
      <c r="AA45" s="78"/>
      <c r="AB45" s="78"/>
      <c r="AC45" s="231"/>
    </row>
    <row r="46" spans="1:29" x14ac:dyDescent="0.25">
      <c r="A46" s="81" t="s">
        <v>160</v>
      </c>
      <c r="B46" s="53" t="s">
        <v>159</v>
      </c>
      <c r="C46" s="53"/>
      <c r="D46" s="79"/>
      <c r="E46" s="53"/>
      <c r="F46" s="53"/>
      <c r="G46" s="53"/>
      <c r="H46" s="53"/>
      <c r="I46" s="53"/>
      <c r="J46" s="53"/>
      <c r="K46" s="78"/>
      <c r="L46" s="78"/>
      <c r="M46" s="78"/>
      <c r="N46" s="78"/>
      <c r="O46" s="78"/>
      <c r="P46" s="78"/>
      <c r="Q46" s="78"/>
      <c r="R46" s="78"/>
      <c r="S46" s="78"/>
      <c r="T46" s="78"/>
      <c r="U46" s="78"/>
      <c r="V46" s="78"/>
      <c r="W46" s="78"/>
      <c r="X46" s="78"/>
      <c r="Y46" s="78"/>
      <c r="Z46" s="78"/>
      <c r="AA46" s="78"/>
      <c r="AB46" s="78"/>
      <c r="AC46" s="231"/>
    </row>
    <row r="47" spans="1:29" ht="31.5" x14ac:dyDescent="0.25">
      <c r="A47" s="81" t="s">
        <v>158</v>
      </c>
      <c r="B47" s="53" t="s">
        <v>157</v>
      </c>
      <c r="C47" s="53"/>
      <c r="D47" s="79"/>
      <c r="E47" s="53"/>
      <c r="F47" s="53"/>
      <c r="G47" s="53"/>
      <c r="H47" s="53"/>
      <c r="I47" s="53"/>
      <c r="J47" s="53"/>
      <c r="K47" s="78"/>
      <c r="L47" s="78"/>
      <c r="M47" s="78"/>
      <c r="N47" s="78"/>
      <c r="O47" s="78"/>
      <c r="P47" s="78"/>
      <c r="Q47" s="78"/>
      <c r="R47" s="78"/>
      <c r="S47" s="78"/>
      <c r="T47" s="78"/>
      <c r="U47" s="78"/>
      <c r="V47" s="78"/>
      <c r="W47" s="78"/>
      <c r="X47" s="78"/>
      <c r="Y47" s="78"/>
      <c r="Z47" s="78"/>
      <c r="AA47" s="78"/>
      <c r="AB47" s="78" t="s">
        <v>515</v>
      </c>
      <c r="AC47" s="231"/>
    </row>
    <row r="48" spans="1:29" ht="31.5" x14ac:dyDescent="0.25">
      <c r="A48" s="81" t="s">
        <v>156</v>
      </c>
      <c r="B48" s="53" t="s">
        <v>155</v>
      </c>
      <c r="C48" s="53"/>
      <c r="D48" s="79"/>
      <c r="E48" s="53"/>
      <c r="F48" s="53"/>
      <c r="G48" s="53"/>
      <c r="H48" s="53"/>
      <c r="I48" s="53"/>
      <c r="J48" s="53"/>
      <c r="K48" s="78"/>
      <c r="L48" s="78"/>
      <c r="M48" s="78"/>
      <c r="N48" s="78"/>
      <c r="O48" s="78"/>
      <c r="P48" s="78"/>
      <c r="Q48" s="78"/>
      <c r="R48" s="78"/>
      <c r="S48" s="78"/>
      <c r="T48" s="78"/>
      <c r="U48" s="78"/>
      <c r="V48" s="78"/>
      <c r="W48" s="78"/>
      <c r="X48" s="78"/>
      <c r="Y48" s="78"/>
      <c r="Z48" s="78"/>
      <c r="AA48" s="78"/>
      <c r="AB48" s="78"/>
      <c r="AC48" s="231"/>
    </row>
    <row r="49" spans="1:29" x14ac:dyDescent="0.25">
      <c r="A49" s="81" t="s">
        <v>154</v>
      </c>
      <c r="B49" s="53" t="s">
        <v>153</v>
      </c>
      <c r="C49" s="53"/>
      <c r="D49" s="79"/>
      <c r="E49" s="53"/>
      <c r="F49" s="53"/>
      <c r="G49" s="53"/>
      <c r="H49" s="53"/>
      <c r="I49" s="53"/>
      <c r="J49" s="53"/>
      <c r="K49" s="78"/>
      <c r="L49" s="78"/>
      <c r="M49" s="78"/>
      <c r="N49" s="78"/>
      <c r="O49" s="78"/>
      <c r="P49" s="78"/>
      <c r="Q49" s="78"/>
      <c r="R49" s="78"/>
      <c r="S49" s="78"/>
      <c r="T49" s="78"/>
      <c r="U49" s="78"/>
      <c r="V49" s="78"/>
      <c r="W49" s="78"/>
      <c r="X49" s="78"/>
      <c r="Y49" s="78"/>
      <c r="Z49" s="78"/>
      <c r="AA49" s="78"/>
      <c r="AB49" s="78"/>
      <c r="AC49" s="231"/>
    </row>
    <row r="50" spans="1:29" ht="18.75" x14ac:dyDescent="0.25">
      <c r="A50" s="81" t="s">
        <v>152</v>
      </c>
      <c r="B50" s="80" t="s">
        <v>151</v>
      </c>
      <c r="C50" s="80"/>
      <c r="D50" s="79"/>
      <c r="E50" s="53"/>
      <c r="F50" s="53"/>
      <c r="G50" s="53"/>
      <c r="H50" s="53"/>
      <c r="I50" s="53"/>
      <c r="J50" s="53"/>
      <c r="K50" s="78"/>
      <c r="L50" s="78"/>
      <c r="M50" s="78"/>
      <c r="N50" s="78"/>
      <c r="O50" s="78"/>
      <c r="P50" s="78"/>
      <c r="Q50" s="78"/>
      <c r="R50" s="78"/>
      <c r="S50" s="78"/>
      <c r="T50" s="78"/>
      <c r="U50" s="78"/>
      <c r="V50" s="78"/>
      <c r="W50" s="78"/>
      <c r="X50" s="78"/>
      <c r="Y50" s="78"/>
      <c r="Z50" s="78"/>
      <c r="AA50" s="78"/>
      <c r="AB50" s="78"/>
      <c r="AC50" s="231"/>
    </row>
    <row r="51" spans="1:29" ht="35.25" customHeight="1" x14ac:dyDescent="0.25">
      <c r="A51" s="84" t="s">
        <v>61</v>
      </c>
      <c r="B51" s="83" t="s">
        <v>150</v>
      </c>
      <c r="C51" s="83"/>
      <c r="D51" s="79"/>
      <c r="E51" s="79"/>
      <c r="F51" s="79"/>
      <c r="G51" s="53"/>
      <c r="H51" s="53"/>
      <c r="I51" s="53"/>
      <c r="J51" s="53"/>
      <c r="K51" s="78"/>
      <c r="L51" s="222"/>
      <c r="M51" s="78"/>
      <c r="N51" s="78"/>
      <c r="O51" s="78"/>
      <c r="P51" s="78"/>
      <c r="Q51" s="78"/>
      <c r="R51" s="78"/>
      <c r="S51" s="78"/>
      <c r="T51" s="78"/>
      <c r="U51" s="78"/>
      <c r="V51" s="78"/>
      <c r="W51" s="78"/>
      <c r="X51" s="78"/>
      <c r="Y51" s="78"/>
      <c r="Z51" s="78"/>
      <c r="AA51" s="78"/>
      <c r="AB51" s="86"/>
      <c r="AC51" s="86"/>
    </row>
    <row r="52" spans="1:29" x14ac:dyDescent="0.25">
      <c r="A52" s="81" t="s">
        <v>149</v>
      </c>
      <c r="B52" s="53" t="s">
        <v>148</v>
      </c>
      <c r="C52" s="222">
        <f>C30</f>
        <v>0.10383333</v>
      </c>
      <c r="D52" s="79"/>
      <c r="E52" s="222">
        <f>C30</f>
        <v>0.10383333</v>
      </c>
      <c r="F52" s="222">
        <f>C30</f>
        <v>0.10383333</v>
      </c>
      <c r="G52" s="222"/>
      <c r="H52" s="222">
        <f>C33</f>
        <v>0.10383333</v>
      </c>
      <c r="I52" s="53"/>
      <c r="J52" s="53"/>
      <c r="K52" s="78"/>
      <c r="L52" s="222"/>
      <c r="M52" s="78"/>
      <c r="N52" s="78"/>
      <c r="O52" s="78"/>
      <c r="P52" s="78"/>
      <c r="Q52" s="78"/>
      <c r="R52" s="78"/>
      <c r="S52" s="78"/>
      <c r="T52" s="78"/>
      <c r="U52" s="78"/>
      <c r="V52" s="78"/>
      <c r="W52" s="78"/>
      <c r="X52" s="53"/>
      <c r="Y52" s="78"/>
      <c r="Z52" s="78"/>
      <c r="AA52" s="78"/>
      <c r="AB52" s="222">
        <f>SUM(,H52,L52,P52,T52,X52)</f>
        <v>0.10383333</v>
      </c>
      <c r="AC52" s="86"/>
    </row>
    <row r="53" spans="1:29" x14ac:dyDescent="0.25">
      <c r="A53" s="81" t="s">
        <v>147</v>
      </c>
      <c r="B53" s="53" t="s">
        <v>141</v>
      </c>
      <c r="C53" s="78"/>
      <c r="D53" s="79"/>
      <c r="E53" s="78"/>
      <c r="F53" s="78"/>
      <c r="G53" s="53"/>
      <c r="H53" s="53"/>
      <c r="I53" s="53"/>
      <c r="J53" s="53"/>
      <c r="K53" s="78"/>
      <c r="L53" s="78"/>
      <c r="M53" s="78"/>
      <c r="N53" s="78"/>
      <c r="O53" s="78"/>
      <c r="P53" s="78"/>
      <c r="Q53" s="78"/>
      <c r="R53" s="78"/>
      <c r="S53" s="78"/>
      <c r="T53" s="78"/>
      <c r="U53" s="78"/>
      <c r="V53" s="78"/>
      <c r="W53" s="78"/>
      <c r="X53" s="78"/>
      <c r="Y53" s="78"/>
      <c r="Z53" s="78"/>
      <c r="AA53" s="78"/>
      <c r="AB53" s="222"/>
      <c r="AC53" s="86"/>
    </row>
    <row r="54" spans="1:29" x14ac:dyDescent="0.25">
      <c r="A54" s="81" t="s">
        <v>146</v>
      </c>
      <c r="B54" s="80" t="s">
        <v>140</v>
      </c>
      <c r="C54" s="78"/>
      <c r="D54" s="79"/>
      <c r="E54" s="78"/>
      <c r="F54" s="78"/>
      <c r="G54" s="53"/>
      <c r="H54" s="53"/>
      <c r="I54" s="53"/>
      <c r="J54" s="53"/>
      <c r="K54" s="78"/>
      <c r="L54" s="78"/>
      <c r="M54" s="78"/>
      <c r="N54" s="78"/>
      <c r="O54" s="78"/>
      <c r="P54" s="78"/>
      <c r="Q54" s="78"/>
      <c r="R54" s="78"/>
      <c r="S54" s="78"/>
      <c r="T54" s="78"/>
      <c r="U54" s="78"/>
      <c r="V54" s="78"/>
      <c r="W54" s="78"/>
      <c r="X54" s="78"/>
      <c r="Y54" s="78"/>
      <c r="Z54" s="78"/>
      <c r="AA54" s="78"/>
      <c r="AB54" s="78"/>
      <c r="AC54" s="231"/>
    </row>
    <row r="55" spans="1:29" x14ac:dyDescent="0.25">
      <c r="A55" s="81" t="s">
        <v>145</v>
      </c>
      <c r="B55" s="80" t="s">
        <v>139</v>
      </c>
      <c r="C55" s="78"/>
      <c r="D55" s="79"/>
      <c r="E55" s="78"/>
      <c r="F55" s="78"/>
      <c r="G55" s="53"/>
      <c r="H55" s="53"/>
      <c r="I55" s="53"/>
      <c r="J55" s="53"/>
      <c r="K55" s="78"/>
      <c r="L55" s="78"/>
      <c r="M55" s="78"/>
      <c r="N55" s="78"/>
      <c r="O55" s="78"/>
      <c r="P55" s="78"/>
      <c r="Q55" s="78"/>
      <c r="R55" s="78"/>
      <c r="S55" s="78"/>
      <c r="T55" s="78"/>
      <c r="U55" s="78"/>
      <c r="V55" s="78"/>
      <c r="W55" s="78"/>
      <c r="X55" s="78"/>
      <c r="Y55" s="78"/>
      <c r="Z55" s="78"/>
      <c r="AA55" s="78"/>
      <c r="AB55" s="78"/>
      <c r="AC55" s="231"/>
    </row>
    <row r="56" spans="1:29" x14ac:dyDescent="0.25">
      <c r="A56" s="81" t="s">
        <v>144</v>
      </c>
      <c r="B56" s="80" t="s">
        <v>138</v>
      </c>
      <c r="C56" s="78"/>
      <c r="D56" s="79"/>
      <c r="E56" s="78"/>
      <c r="F56" s="78"/>
      <c r="G56" s="53"/>
      <c r="H56" s="53"/>
      <c r="I56" s="53"/>
      <c r="J56" s="53"/>
      <c r="K56" s="78"/>
      <c r="L56" s="78"/>
      <c r="M56" s="78"/>
      <c r="N56" s="78"/>
      <c r="O56" s="78"/>
      <c r="P56" s="78"/>
      <c r="Q56" s="78"/>
      <c r="R56" s="78"/>
      <c r="S56" s="78"/>
      <c r="T56" s="78"/>
      <c r="U56" s="78"/>
      <c r="V56" s="78"/>
      <c r="W56" s="78"/>
      <c r="X56" s="78"/>
      <c r="Y56" s="78"/>
      <c r="Z56" s="78"/>
      <c r="AA56" s="78"/>
      <c r="AB56" s="78" t="s">
        <v>515</v>
      </c>
      <c r="AC56" s="231"/>
    </row>
    <row r="57" spans="1:29" x14ac:dyDescent="0.25">
      <c r="A57" s="81" t="s">
        <v>143</v>
      </c>
      <c r="B57" s="80" t="s">
        <v>517</v>
      </c>
      <c r="C57" s="78">
        <v>1</v>
      </c>
      <c r="D57" s="79"/>
      <c r="E57" s="78">
        <v>1</v>
      </c>
      <c r="F57" s="78">
        <v>1</v>
      </c>
      <c r="G57" s="78"/>
      <c r="H57" s="78">
        <v>1</v>
      </c>
      <c r="I57" s="53"/>
      <c r="J57" s="53"/>
      <c r="K57" s="78"/>
      <c r="L57" s="78"/>
      <c r="M57" s="78"/>
      <c r="N57" s="78"/>
      <c r="O57" s="78"/>
      <c r="P57" s="78"/>
      <c r="Q57" s="78"/>
      <c r="R57" s="78"/>
      <c r="S57" s="78"/>
      <c r="T57" s="78"/>
      <c r="U57" s="78"/>
      <c r="V57" s="78"/>
      <c r="W57" s="78"/>
      <c r="X57" s="78"/>
      <c r="Y57" s="78"/>
      <c r="Z57" s="78"/>
      <c r="AA57" s="78"/>
      <c r="AB57" s="222">
        <f>SUM(,H57,L57,P57,T57,X57)</f>
        <v>1</v>
      </c>
      <c r="AC57" s="86"/>
    </row>
    <row r="58" spans="1:29" ht="36.75" customHeight="1" x14ac:dyDescent="0.25">
      <c r="A58" s="84" t="s">
        <v>60</v>
      </c>
      <c r="B58" s="103" t="s">
        <v>242</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142</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236</v>
      </c>
      <c r="B60" s="82" t="s">
        <v>163</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237</v>
      </c>
      <c r="B61" s="82" t="s">
        <v>161</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238</v>
      </c>
      <c r="B62" s="82" t="s">
        <v>159</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239</v>
      </c>
      <c r="B63" s="82" t="s">
        <v>241</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240</v>
      </c>
      <c r="B64" s="80" t="s">
        <v>137</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80"/>
      <c r="C66" s="380"/>
      <c r="D66" s="380"/>
      <c r="E66" s="380"/>
      <c r="F66" s="380"/>
      <c r="G66" s="380"/>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81"/>
      <c r="C68" s="381"/>
      <c r="D68" s="381"/>
      <c r="E68" s="381"/>
      <c r="F68" s="381"/>
      <c r="G68" s="381"/>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80"/>
      <c r="C70" s="380"/>
      <c r="D70" s="380"/>
      <c r="E70" s="380"/>
      <c r="F70" s="380"/>
      <c r="G70" s="380"/>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80"/>
      <c r="C72" s="380"/>
      <c r="D72" s="380"/>
      <c r="E72" s="380"/>
      <c r="F72" s="380"/>
      <c r="G72" s="380"/>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81"/>
      <c r="C73" s="381"/>
      <c r="D73" s="381"/>
      <c r="E73" s="381"/>
      <c r="F73" s="381"/>
      <c r="G73" s="381"/>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80"/>
      <c r="C74" s="380"/>
      <c r="D74" s="380"/>
      <c r="E74" s="380"/>
      <c r="F74" s="380"/>
      <c r="G74" s="380"/>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78"/>
      <c r="C75" s="378"/>
      <c r="D75" s="378"/>
      <c r="E75" s="378"/>
      <c r="F75" s="378"/>
      <c r="G75" s="378"/>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79"/>
      <c r="C77" s="379"/>
      <c r="D77" s="379"/>
      <c r="E77" s="379"/>
      <c r="F77" s="379"/>
      <c r="G77" s="379"/>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B75:G75"/>
    <mergeCell ref="B77:G77"/>
    <mergeCell ref="B66:G66"/>
    <mergeCell ref="B68:G68"/>
    <mergeCell ref="B70:G70"/>
    <mergeCell ref="B72:G72"/>
    <mergeCell ref="B73:G73"/>
    <mergeCell ref="B74:G74"/>
    <mergeCell ref="L20:O20"/>
    <mergeCell ref="L21:M21"/>
    <mergeCell ref="N21:O21"/>
    <mergeCell ref="P20:S20"/>
    <mergeCell ref="T20:W20"/>
    <mergeCell ref="P21:Q21"/>
    <mergeCell ref="R21:S21"/>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zoomScale="85" zoomScaleSheetLayoutView="85" workbookViewId="0">
      <selection activeCell="N27" sqref="N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42" t="str">
        <f>'6.2. Паспорт фин осв ввод'!A4:AC4</f>
        <v>Год раскрытия информации: 2020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V6" s="15"/>
    </row>
    <row r="7" spans="1:48" ht="18.75" x14ac:dyDescent="0.25">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25">
      <c r="A9" s="247" t="str">
        <f>'6.2. Паспорт фин осв ввод'!A8:AC8</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25">
      <c r="A12" s="247" t="str">
        <f>'6.2. Паспорт фин осв ввод'!A11:AC11</f>
        <v>K_524-АТ-н-57</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row>
    <row r="15" spans="1:48" x14ac:dyDescent="0.25">
      <c r="A15" s="247" t="str">
        <f>'6.2. Паспорт фин осв ввод'!A14:AC14</f>
        <v xml:space="preserve"> Приобретение трассопоискового микропроцессорного приемника Арбис ТМ-8 для нужд ОП Анадырская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9"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9"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9"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9" s="24" customForma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9" s="24" customFormat="1" x14ac:dyDescent="0.25">
      <c r="A21" s="382" t="s">
        <v>481</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9" s="24" customFormat="1" ht="58.5" customHeight="1" x14ac:dyDescent="0.25">
      <c r="A22" s="383" t="s">
        <v>54</v>
      </c>
      <c r="B22" s="386" t="s">
        <v>26</v>
      </c>
      <c r="C22" s="383" t="s">
        <v>53</v>
      </c>
      <c r="D22" s="383" t="s">
        <v>52</v>
      </c>
      <c r="E22" s="389" t="s">
        <v>492</v>
      </c>
      <c r="F22" s="390"/>
      <c r="G22" s="390"/>
      <c r="H22" s="390"/>
      <c r="I22" s="390"/>
      <c r="J22" s="390"/>
      <c r="K22" s="390"/>
      <c r="L22" s="391"/>
      <c r="M22" s="383" t="s">
        <v>51</v>
      </c>
      <c r="N22" s="383" t="s">
        <v>50</v>
      </c>
      <c r="O22" s="383" t="s">
        <v>49</v>
      </c>
      <c r="P22" s="392" t="s">
        <v>250</v>
      </c>
      <c r="Q22" s="392" t="s">
        <v>48</v>
      </c>
      <c r="R22" s="392" t="s">
        <v>47</v>
      </c>
      <c r="S22" s="392" t="s">
        <v>46</v>
      </c>
      <c r="T22" s="392"/>
      <c r="U22" s="393" t="s">
        <v>45</v>
      </c>
      <c r="V22" s="393" t="s">
        <v>44</v>
      </c>
      <c r="W22" s="392" t="s">
        <v>43</v>
      </c>
      <c r="X22" s="392" t="s">
        <v>42</v>
      </c>
      <c r="Y22" s="392" t="s">
        <v>41</v>
      </c>
      <c r="Z22" s="406"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396" t="s">
        <v>27</v>
      </c>
    </row>
    <row r="23" spans="1:49" s="24" customFormat="1" ht="64.5" customHeight="1" x14ac:dyDescent="0.25">
      <c r="A23" s="384"/>
      <c r="B23" s="387"/>
      <c r="C23" s="384"/>
      <c r="D23" s="384"/>
      <c r="E23" s="398" t="s">
        <v>25</v>
      </c>
      <c r="F23" s="400" t="s">
        <v>141</v>
      </c>
      <c r="G23" s="400" t="s">
        <v>140</v>
      </c>
      <c r="H23" s="400" t="s">
        <v>139</v>
      </c>
      <c r="I23" s="404" t="s">
        <v>401</v>
      </c>
      <c r="J23" s="404" t="s">
        <v>402</v>
      </c>
      <c r="K23" s="404" t="s">
        <v>403</v>
      </c>
      <c r="L23" s="400" t="s">
        <v>81</v>
      </c>
      <c r="M23" s="384"/>
      <c r="N23" s="384"/>
      <c r="O23" s="384"/>
      <c r="P23" s="392"/>
      <c r="Q23" s="392"/>
      <c r="R23" s="392"/>
      <c r="S23" s="402" t="s">
        <v>3</v>
      </c>
      <c r="T23" s="402" t="s">
        <v>13</v>
      </c>
      <c r="U23" s="393"/>
      <c r="V23" s="393"/>
      <c r="W23" s="392"/>
      <c r="X23" s="392"/>
      <c r="Y23" s="392"/>
      <c r="Z23" s="392"/>
      <c r="AA23" s="392"/>
      <c r="AB23" s="392"/>
      <c r="AC23" s="392"/>
      <c r="AD23" s="392"/>
      <c r="AE23" s="392"/>
      <c r="AF23" s="392" t="s">
        <v>24</v>
      </c>
      <c r="AG23" s="392"/>
      <c r="AH23" s="392" t="s">
        <v>23</v>
      </c>
      <c r="AI23" s="392"/>
      <c r="AJ23" s="383" t="s">
        <v>22</v>
      </c>
      <c r="AK23" s="383" t="s">
        <v>21</v>
      </c>
      <c r="AL23" s="383" t="s">
        <v>20</v>
      </c>
      <c r="AM23" s="383" t="s">
        <v>19</v>
      </c>
      <c r="AN23" s="383" t="s">
        <v>18</v>
      </c>
      <c r="AO23" s="383" t="s">
        <v>17</v>
      </c>
      <c r="AP23" s="383" t="s">
        <v>16</v>
      </c>
      <c r="AQ23" s="394" t="s">
        <v>13</v>
      </c>
      <c r="AR23" s="392"/>
      <c r="AS23" s="392"/>
      <c r="AT23" s="392"/>
      <c r="AU23" s="392"/>
      <c r="AV23" s="397"/>
    </row>
    <row r="24" spans="1:49" s="24" customFormat="1" ht="96.75" customHeight="1" x14ac:dyDescent="0.25">
      <c r="A24" s="385"/>
      <c r="B24" s="388"/>
      <c r="C24" s="385"/>
      <c r="D24" s="385"/>
      <c r="E24" s="399"/>
      <c r="F24" s="401"/>
      <c r="G24" s="401"/>
      <c r="H24" s="401"/>
      <c r="I24" s="405"/>
      <c r="J24" s="405"/>
      <c r="K24" s="405"/>
      <c r="L24" s="401"/>
      <c r="M24" s="385"/>
      <c r="N24" s="385"/>
      <c r="O24" s="385"/>
      <c r="P24" s="392"/>
      <c r="Q24" s="392"/>
      <c r="R24" s="392"/>
      <c r="S24" s="403"/>
      <c r="T24" s="403"/>
      <c r="U24" s="393"/>
      <c r="V24" s="393"/>
      <c r="W24" s="392"/>
      <c r="X24" s="392"/>
      <c r="Y24" s="392"/>
      <c r="Z24" s="392"/>
      <c r="AA24" s="392"/>
      <c r="AB24" s="392"/>
      <c r="AC24" s="392"/>
      <c r="AD24" s="392"/>
      <c r="AE24" s="392"/>
      <c r="AF24" s="192" t="s">
        <v>15</v>
      </c>
      <c r="AG24" s="192" t="s">
        <v>14</v>
      </c>
      <c r="AH24" s="193" t="s">
        <v>3</v>
      </c>
      <c r="AI24" s="193" t="s">
        <v>13</v>
      </c>
      <c r="AJ24" s="385"/>
      <c r="AK24" s="385"/>
      <c r="AL24" s="385"/>
      <c r="AM24" s="385"/>
      <c r="AN24" s="385"/>
      <c r="AO24" s="385"/>
      <c r="AP24" s="385"/>
      <c r="AQ24" s="395"/>
      <c r="AR24" s="392"/>
      <c r="AS24" s="392"/>
      <c r="AT24" s="392"/>
      <c r="AU24" s="392"/>
      <c r="AV24" s="397"/>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64.5" customHeight="1" x14ac:dyDescent="0.2">
      <c r="A26" s="22">
        <v>1</v>
      </c>
      <c r="B26" s="225" t="s">
        <v>543</v>
      </c>
      <c r="C26" s="225" t="s">
        <v>552</v>
      </c>
      <c r="D26" s="21">
        <v>44196</v>
      </c>
      <c r="E26" s="22">
        <v>1</v>
      </c>
      <c r="F26" s="22">
        <v>0</v>
      </c>
      <c r="G26" s="22">
        <v>0</v>
      </c>
      <c r="H26" s="22">
        <v>0</v>
      </c>
      <c r="I26" s="22">
        <v>0</v>
      </c>
      <c r="J26" s="22">
        <v>0</v>
      </c>
      <c r="K26" s="22">
        <v>0</v>
      </c>
      <c r="L26" s="22">
        <v>0</v>
      </c>
      <c r="M26" s="220" t="s">
        <v>177</v>
      </c>
      <c r="N26" s="225" t="s">
        <v>553</v>
      </c>
      <c r="O26" s="411" t="s">
        <v>543</v>
      </c>
      <c r="P26" s="412">
        <v>175.7</v>
      </c>
      <c r="Q26" s="411" t="s">
        <v>544</v>
      </c>
      <c r="R26" s="412">
        <v>175.7</v>
      </c>
      <c r="S26" s="411" t="s">
        <v>545</v>
      </c>
      <c r="T26" s="411" t="s">
        <v>545</v>
      </c>
      <c r="U26" s="411"/>
      <c r="V26" s="411">
        <v>2</v>
      </c>
      <c r="W26" s="411" t="s">
        <v>546</v>
      </c>
      <c r="X26" s="412">
        <v>103.833</v>
      </c>
      <c r="Y26" s="411" t="s">
        <v>547</v>
      </c>
      <c r="Z26" s="413">
        <v>0</v>
      </c>
      <c r="AA26" s="412">
        <v>0</v>
      </c>
      <c r="AB26" s="412">
        <v>103.833</v>
      </c>
      <c r="AC26" s="411" t="s">
        <v>546</v>
      </c>
      <c r="AD26" s="412">
        <v>124.6</v>
      </c>
      <c r="AE26" s="412">
        <v>103.833</v>
      </c>
      <c r="AF26" s="412">
        <v>124.6</v>
      </c>
      <c r="AG26" s="414"/>
      <c r="AH26" s="414"/>
      <c r="AI26" s="415">
        <v>43983</v>
      </c>
      <c r="AJ26" s="415">
        <v>43963</v>
      </c>
      <c r="AK26" s="415">
        <v>43964</v>
      </c>
      <c r="AL26" s="415">
        <v>43964</v>
      </c>
      <c r="AM26" s="414"/>
      <c r="AN26" s="414"/>
      <c r="AO26" s="414"/>
      <c r="AP26" s="414"/>
      <c r="AQ26" s="415">
        <v>43984</v>
      </c>
      <c r="AR26" s="415">
        <v>43983</v>
      </c>
      <c r="AS26" s="414" t="s">
        <v>548</v>
      </c>
      <c r="AT26" s="414" t="s">
        <v>549</v>
      </c>
      <c r="AU26" s="414" t="s">
        <v>550</v>
      </c>
      <c r="AV26" s="411" t="s">
        <v>551</v>
      </c>
      <c r="AW26" s="411" t="s">
        <v>547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25" zoomScale="88" zoomScaleNormal="90" zoomScaleSheetLayoutView="88" workbookViewId="0">
      <selection activeCell="G57" sqref="G57"/>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1" t="s">
        <v>70</v>
      </c>
    </row>
    <row r="2" spans="1:8" ht="18.75" x14ac:dyDescent="0.3">
      <c r="B2" s="15" t="s">
        <v>12</v>
      </c>
    </row>
    <row r="3" spans="1:8" ht="18.75" x14ac:dyDescent="0.3">
      <c r="B3" s="15" t="s">
        <v>500</v>
      </c>
    </row>
    <row r="4" spans="1:8" x14ac:dyDescent="0.25">
      <c r="B4" s="46"/>
    </row>
    <row r="5" spans="1:8" ht="18.75" x14ac:dyDescent="0.3">
      <c r="A5" s="409" t="str">
        <f>'7. Паспорт отчет о закупке'!A5:AV5</f>
        <v>Год раскрытия информации: 2020 год</v>
      </c>
      <c r="B5" s="409"/>
      <c r="C5" s="93"/>
      <c r="D5" s="93"/>
      <c r="E5" s="93"/>
      <c r="F5" s="93"/>
      <c r="G5" s="93"/>
      <c r="H5" s="93"/>
    </row>
    <row r="6" spans="1:8" ht="18.75" x14ac:dyDescent="0.3">
      <c r="A6" s="197"/>
      <c r="B6" s="197"/>
      <c r="C6" s="197"/>
      <c r="D6" s="197"/>
      <c r="E6" s="197"/>
      <c r="F6" s="197"/>
      <c r="G6" s="197"/>
      <c r="H6" s="197"/>
    </row>
    <row r="7" spans="1:8" ht="18.75" x14ac:dyDescent="0.25">
      <c r="A7" s="246" t="s">
        <v>11</v>
      </c>
      <c r="B7" s="246"/>
      <c r="C7" s="196"/>
      <c r="D7" s="196"/>
      <c r="E7" s="196"/>
      <c r="F7" s="196"/>
      <c r="G7" s="196"/>
      <c r="H7" s="196"/>
    </row>
    <row r="8" spans="1:8" ht="18.75" x14ac:dyDescent="0.25">
      <c r="A8" s="196"/>
      <c r="B8" s="196"/>
      <c r="C8" s="196"/>
      <c r="D8" s="196"/>
      <c r="E8" s="196"/>
      <c r="F8" s="196"/>
      <c r="G8" s="196"/>
      <c r="H8" s="196"/>
    </row>
    <row r="9" spans="1:8" x14ac:dyDescent="0.25">
      <c r="A9" s="247" t="str">
        <f>'7. Паспорт отчет о закупке'!A9:AV9</f>
        <v>Акционерное общество "Чукотэнерго"</v>
      </c>
      <c r="B9" s="247"/>
      <c r="C9" s="194"/>
      <c r="D9" s="194"/>
      <c r="E9" s="194"/>
      <c r="F9" s="194"/>
      <c r="G9" s="194"/>
      <c r="H9" s="194"/>
    </row>
    <row r="10" spans="1:8" x14ac:dyDescent="0.25">
      <c r="A10" s="243" t="s">
        <v>10</v>
      </c>
      <c r="B10" s="243"/>
      <c r="C10" s="195"/>
      <c r="D10" s="195"/>
      <c r="E10" s="195"/>
      <c r="F10" s="195"/>
      <c r="G10" s="195"/>
      <c r="H10" s="195"/>
    </row>
    <row r="11" spans="1:8" ht="18.75" x14ac:dyDescent="0.25">
      <c r="A11" s="196"/>
      <c r="B11" s="196"/>
      <c r="C11" s="196"/>
      <c r="D11" s="196"/>
      <c r="E11" s="196"/>
      <c r="F11" s="196"/>
      <c r="G11" s="196"/>
      <c r="H11" s="196"/>
    </row>
    <row r="12" spans="1:8" x14ac:dyDescent="0.25">
      <c r="A12" s="247" t="str">
        <f>'7. Паспорт отчет о закупке'!A12:AV12</f>
        <v>K_524-АТ-н-57</v>
      </c>
      <c r="B12" s="247"/>
      <c r="C12" s="194"/>
      <c r="D12" s="194"/>
      <c r="E12" s="194"/>
      <c r="F12" s="194"/>
      <c r="G12" s="194"/>
      <c r="H12" s="194"/>
    </row>
    <row r="13" spans="1:8" x14ac:dyDescent="0.25">
      <c r="A13" s="243" t="s">
        <v>9</v>
      </c>
      <c r="B13" s="243"/>
      <c r="C13" s="195"/>
      <c r="D13" s="195"/>
      <c r="E13" s="195"/>
      <c r="F13" s="195"/>
      <c r="G13" s="195"/>
      <c r="H13" s="195"/>
    </row>
    <row r="14" spans="1:8" ht="18.75" x14ac:dyDescent="0.25">
      <c r="A14" s="11"/>
      <c r="B14" s="11"/>
      <c r="C14" s="11"/>
      <c r="D14" s="11"/>
      <c r="E14" s="11"/>
      <c r="F14" s="11"/>
      <c r="G14" s="11"/>
      <c r="H14" s="11"/>
    </row>
    <row r="15" spans="1:8" x14ac:dyDescent="0.25">
      <c r="A15" s="247" t="str">
        <f>'7. Паспорт отчет о закупке'!A15:AV15</f>
        <v xml:space="preserve"> Приобретение трассопоискового микропроцессорного приемника Арбис ТМ-8 для нужд ОП Анадырская ТЭЦ в кол. 1 шт.</v>
      </c>
      <c r="B15" s="247"/>
      <c r="C15" s="194"/>
      <c r="D15" s="194"/>
      <c r="E15" s="194"/>
      <c r="F15" s="194"/>
      <c r="G15" s="194"/>
      <c r="H15" s="194"/>
    </row>
    <row r="16" spans="1:8" x14ac:dyDescent="0.25">
      <c r="A16" s="243" t="s">
        <v>7</v>
      </c>
      <c r="B16" s="243"/>
      <c r="C16" s="195"/>
      <c r="D16" s="195"/>
      <c r="E16" s="195"/>
      <c r="F16" s="195"/>
      <c r="G16" s="195"/>
      <c r="H16" s="195"/>
    </row>
    <row r="17" spans="1:2" x14ac:dyDescent="0.25">
      <c r="B17" s="166"/>
    </row>
    <row r="18" spans="1:2" ht="33.75" customHeight="1" x14ac:dyDescent="0.25">
      <c r="A18" s="407" t="s">
        <v>482</v>
      </c>
      <c r="B18" s="408"/>
    </row>
    <row r="19" spans="1:2" x14ac:dyDescent="0.25">
      <c r="B19" s="46"/>
    </row>
    <row r="20" spans="1:2" ht="16.5" thickBot="1" x14ac:dyDescent="0.3">
      <c r="B20" s="167"/>
    </row>
    <row r="21" spans="1:2" ht="16.5" thickBot="1" x14ac:dyDescent="0.3">
      <c r="A21" s="168" t="s">
        <v>352</v>
      </c>
      <c r="B21" s="169" t="s">
        <v>542</v>
      </c>
    </row>
    <row r="22" spans="1:2" ht="16.5" thickBot="1" x14ac:dyDescent="0.3">
      <c r="A22" s="168" t="s">
        <v>353</v>
      </c>
      <c r="B22" s="169" t="s">
        <v>509</v>
      </c>
    </row>
    <row r="23" spans="1:2" ht="16.5" thickBot="1" x14ac:dyDescent="0.3">
      <c r="A23" s="168" t="s">
        <v>333</v>
      </c>
      <c r="B23" s="170" t="s">
        <v>537</v>
      </c>
    </row>
    <row r="24" spans="1:2" ht="16.5" thickBot="1" x14ac:dyDescent="0.3">
      <c r="A24" s="168" t="s">
        <v>354</v>
      </c>
      <c r="B24" s="170" t="s">
        <v>345</v>
      </c>
    </row>
    <row r="25" spans="1:2" ht="16.5" thickBot="1" x14ac:dyDescent="0.3">
      <c r="A25" s="171" t="s">
        <v>355</v>
      </c>
      <c r="B25" s="221" t="s">
        <v>519</v>
      </c>
    </row>
    <row r="26" spans="1:2" ht="16.5" thickBot="1" x14ac:dyDescent="0.3">
      <c r="A26" s="172" t="s">
        <v>356</v>
      </c>
      <c r="B26" s="173" t="s">
        <v>507</v>
      </c>
    </row>
    <row r="27" spans="1:2" ht="29.25" thickBot="1" x14ac:dyDescent="0.3">
      <c r="A27" s="180" t="s">
        <v>539</v>
      </c>
      <c r="B27" s="233">
        <f>'6.2. Паспорт фин осв ввод'!C24</f>
        <v>0.1246</v>
      </c>
    </row>
    <row r="28" spans="1:2" ht="16.5" thickBot="1" x14ac:dyDescent="0.3">
      <c r="A28" s="175" t="s">
        <v>357</v>
      </c>
      <c r="B28" s="175" t="s">
        <v>540</v>
      </c>
    </row>
    <row r="29" spans="1:2" ht="29.25" thickBot="1" x14ac:dyDescent="0.3">
      <c r="A29" s="181" t="s">
        <v>358</v>
      </c>
      <c r="B29" s="233">
        <f>B27</f>
        <v>0.1246</v>
      </c>
    </row>
    <row r="30" spans="1:2" ht="29.25" thickBot="1" x14ac:dyDescent="0.3">
      <c r="A30" s="181" t="s">
        <v>359</v>
      </c>
      <c r="B30" s="233">
        <f>B29</f>
        <v>0.1246</v>
      </c>
    </row>
    <row r="31" spans="1:2" ht="16.5" thickBot="1" x14ac:dyDescent="0.3">
      <c r="A31" s="175" t="s">
        <v>360</v>
      </c>
      <c r="B31" s="175"/>
    </row>
    <row r="32" spans="1:2" ht="29.25" thickBot="1" x14ac:dyDescent="0.3">
      <c r="A32" s="181" t="s">
        <v>361</v>
      </c>
      <c r="B32" s="175"/>
    </row>
    <row r="33" spans="1:2" ht="16.5" thickBot="1" x14ac:dyDescent="0.3">
      <c r="A33" s="175" t="s">
        <v>362</v>
      </c>
      <c r="B33" s="175" t="s">
        <v>508</v>
      </c>
    </row>
    <row r="34" spans="1:2" ht="16.5" thickBot="1" x14ac:dyDescent="0.3">
      <c r="A34" s="175" t="s">
        <v>363</v>
      </c>
      <c r="B34" s="175" t="s">
        <v>508</v>
      </c>
    </row>
    <row r="35" spans="1:2" ht="16.5" thickBot="1" x14ac:dyDescent="0.3">
      <c r="A35" s="175" t="s">
        <v>364</v>
      </c>
      <c r="B35" s="175" t="s">
        <v>508</v>
      </c>
    </row>
    <row r="36" spans="1:2" ht="16.5" thickBot="1" x14ac:dyDescent="0.3">
      <c r="A36" s="175" t="s">
        <v>365</v>
      </c>
      <c r="B36" s="175" t="s">
        <v>508</v>
      </c>
    </row>
    <row r="37" spans="1:2" ht="29.25" thickBot="1" x14ac:dyDescent="0.3">
      <c r="A37" s="181" t="s">
        <v>366</v>
      </c>
      <c r="B37" s="175"/>
    </row>
    <row r="38" spans="1:2" ht="16.5" thickBot="1" x14ac:dyDescent="0.3">
      <c r="A38" s="181" t="s">
        <v>554</v>
      </c>
      <c r="B38" s="416" t="s">
        <v>556</v>
      </c>
    </row>
    <row r="39" spans="1:2" ht="16.5" thickBot="1" x14ac:dyDescent="0.3">
      <c r="A39" s="175" t="s">
        <v>555</v>
      </c>
      <c r="B39" s="175">
        <f>'6.2. Паспорт фин осв ввод'!C24</f>
        <v>0.1246</v>
      </c>
    </row>
    <row r="40" spans="1:2" ht="16.5" thickBot="1" x14ac:dyDescent="0.3">
      <c r="A40" s="175" t="s">
        <v>363</v>
      </c>
      <c r="B40" s="417">
        <f>B39/B27</f>
        <v>1</v>
      </c>
    </row>
    <row r="41" spans="1:2" ht="16.5" thickBot="1" x14ac:dyDescent="0.3">
      <c r="A41" s="175" t="s">
        <v>364</v>
      </c>
      <c r="B41" s="175">
        <f>'6.2. Паспорт фин осв ввод'!J24</f>
        <v>0.1246</v>
      </c>
    </row>
    <row r="42" spans="1:2" ht="16.5" thickBot="1" x14ac:dyDescent="0.3">
      <c r="A42" s="175" t="s">
        <v>365</v>
      </c>
      <c r="B42" s="175">
        <f>'6.2. Паспорт фин осв ввод'!J30</f>
        <v>0</v>
      </c>
    </row>
    <row r="43" spans="1:2" ht="29.25" thickBot="1" x14ac:dyDescent="0.3">
      <c r="A43" s="181" t="s">
        <v>367</v>
      </c>
      <c r="B43" s="175"/>
    </row>
    <row r="44" spans="1:2" ht="16.5" thickBot="1" x14ac:dyDescent="0.3">
      <c r="A44" s="175" t="s">
        <v>362</v>
      </c>
      <c r="B44" s="175" t="s">
        <v>508</v>
      </c>
    </row>
    <row r="45" spans="1:2" ht="16.5" thickBot="1" x14ac:dyDescent="0.3">
      <c r="A45" s="175" t="s">
        <v>363</v>
      </c>
      <c r="B45" s="175" t="s">
        <v>508</v>
      </c>
    </row>
    <row r="46" spans="1:2" ht="16.5" thickBot="1" x14ac:dyDescent="0.3">
      <c r="A46" s="175" t="s">
        <v>364</v>
      </c>
      <c r="B46" s="175" t="s">
        <v>508</v>
      </c>
    </row>
    <row r="47" spans="1:2" ht="16.5" thickBot="1" x14ac:dyDescent="0.3">
      <c r="A47" s="175" t="s">
        <v>365</v>
      </c>
      <c r="B47" s="175" t="s">
        <v>508</v>
      </c>
    </row>
    <row r="48" spans="1:2" ht="29.25" thickBot="1" x14ac:dyDescent="0.3">
      <c r="A48" s="174" t="s">
        <v>368</v>
      </c>
      <c r="B48" s="175" t="s">
        <v>508</v>
      </c>
    </row>
    <row r="49" spans="1:2" ht="16.5" thickBot="1" x14ac:dyDescent="0.3">
      <c r="A49" s="176" t="s">
        <v>360</v>
      </c>
      <c r="B49" s="175"/>
    </row>
    <row r="50" spans="1:2" ht="16.5" thickBot="1" x14ac:dyDescent="0.3">
      <c r="A50" s="176" t="s">
        <v>369</v>
      </c>
      <c r="B50" s="175" t="s">
        <v>508</v>
      </c>
    </row>
    <row r="51" spans="1:2" ht="16.5" thickBot="1" x14ac:dyDescent="0.3">
      <c r="A51" s="176" t="s">
        <v>370</v>
      </c>
      <c r="B51" s="417">
        <f>B40</f>
        <v>1</v>
      </c>
    </row>
    <row r="52" spans="1:2" ht="16.5" thickBot="1" x14ac:dyDescent="0.3">
      <c r="A52" s="176" t="s">
        <v>371</v>
      </c>
      <c r="B52" s="175" t="s">
        <v>508</v>
      </c>
    </row>
    <row r="53" spans="1:2" ht="16.5" thickBot="1" x14ac:dyDescent="0.3">
      <c r="A53" s="171" t="s">
        <v>372</v>
      </c>
      <c r="B53" s="417">
        <f>B51</f>
        <v>1</v>
      </c>
    </row>
    <row r="54" spans="1:2" ht="16.5" thickBot="1" x14ac:dyDescent="0.3">
      <c r="A54" s="171" t="s">
        <v>373</v>
      </c>
      <c r="B54" s="175">
        <f>B41</f>
        <v>0.1246</v>
      </c>
    </row>
    <row r="55" spans="1:2" ht="16.5" thickBot="1" x14ac:dyDescent="0.3">
      <c r="A55" s="171" t="s">
        <v>374</v>
      </c>
      <c r="B55" s="417">
        <f>B56/'6.2. Паспорт фин осв ввод'!C30</f>
        <v>0</v>
      </c>
    </row>
    <row r="56" spans="1:2" ht="16.5" thickBot="1" x14ac:dyDescent="0.3">
      <c r="A56" s="172" t="s">
        <v>375</v>
      </c>
      <c r="B56" s="175">
        <f>B42</f>
        <v>0</v>
      </c>
    </row>
    <row r="57" spans="1:2" x14ac:dyDescent="0.25">
      <c r="A57" s="174" t="s">
        <v>376</v>
      </c>
      <c r="B57" s="235"/>
    </row>
    <row r="58" spans="1:2" x14ac:dyDescent="0.25">
      <c r="A58" s="178" t="s">
        <v>377</v>
      </c>
      <c r="B58" s="236" t="s">
        <v>501</v>
      </c>
    </row>
    <row r="59" spans="1:2" x14ac:dyDescent="0.25">
      <c r="A59" s="178" t="s">
        <v>378</v>
      </c>
      <c r="B59" s="236" t="s">
        <v>508</v>
      </c>
    </row>
    <row r="60" spans="1:2" x14ac:dyDescent="0.25">
      <c r="A60" s="178" t="s">
        <v>379</v>
      </c>
      <c r="B60" s="236" t="s">
        <v>508</v>
      </c>
    </row>
    <row r="61" spans="1:2" x14ac:dyDescent="0.25">
      <c r="A61" s="178" t="s">
        <v>380</v>
      </c>
      <c r="B61" s="236" t="s">
        <v>508</v>
      </c>
    </row>
    <row r="62" spans="1:2" ht="16.5" thickBot="1" x14ac:dyDescent="0.3">
      <c r="A62" s="179" t="s">
        <v>381</v>
      </c>
      <c r="B62" s="237" t="str">
        <f>B38</f>
        <v>ООО "Техно-АС"</v>
      </c>
    </row>
    <row r="63" spans="1:2" ht="30.75" thickBot="1" x14ac:dyDescent="0.3">
      <c r="A63" s="176" t="s">
        <v>382</v>
      </c>
      <c r="B63" s="177" t="s">
        <v>508</v>
      </c>
    </row>
    <row r="64" spans="1:2" ht="29.25" thickBot="1" x14ac:dyDescent="0.3">
      <c r="A64" s="171" t="s">
        <v>383</v>
      </c>
      <c r="B64" s="177" t="s">
        <v>508</v>
      </c>
    </row>
    <row r="65" spans="1:2" ht="16.5" thickBot="1" x14ac:dyDescent="0.3">
      <c r="A65" s="176" t="s">
        <v>360</v>
      </c>
      <c r="B65" s="183"/>
    </row>
    <row r="66" spans="1:2" ht="16.5" thickBot="1" x14ac:dyDescent="0.3">
      <c r="A66" s="176" t="s">
        <v>384</v>
      </c>
      <c r="B66" s="177" t="s">
        <v>508</v>
      </c>
    </row>
    <row r="67" spans="1:2" ht="16.5" thickBot="1" x14ac:dyDescent="0.3">
      <c r="A67" s="176" t="s">
        <v>385</v>
      </c>
      <c r="B67" s="177" t="s">
        <v>508</v>
      </c>
    </row>
    <row r="68" spans="1:2" ht="30.75" thickBot="1" x14ac:dyDescent="0.3">
      <c r="A68" s="184" t="s">
        <v>386</v>
      </c>
      <c r="B68" s="235" t="s">
        <v>538</v>
      </c>
    </row>
    <row r="69" spans="1:2" ht="16.5" thickBot="1" x14ac:dyDescent="0.3">
      <c r="A69" s="171" t="s">
        <v>387</v>
      </c>
      <c r="B69" s="182"/>
    </row>
    <row r="70" spans="1:2" ht="16.5" thickBot="1" x14ac:dyDescent="0.3">
      <c r="A70" s="178" t="s">
        <v>388</v>
      </c>
      <c r="B70" s="185" t="s">
        <v>541</v>
      </c>
    </row>
    <row r="71" spans="1:2" ht="16.5" thickBot="1" x14ac:dyDescent="0.3">
      <c r="A71" s="178" t="s">
        <v>389</v>
      </c>
      <c r="B71" s="185" t="s">
        <v>508</v>
      </c>
    </row>
    <row r="72" spans="1:2" ht="16.5" thickBot="1" x14ac:dyDescent="0.3">
      <c r="A72" s="178" t="s">
        <v>390</v>
      </c>
      <c r="B72" s="185" t="s">
        <v>508</v>
      </c>
    </row>
    <row r="73" spans="1:2" ht="29.25" thickBot="1" x14ac:dyDescent="0.3">
      <c r="A73" s="186" t="s">
        <v>391</v>
      </c>
      <c r="B73" s="183" t="s">
        <v>508</v>
      </c>
    </row>
    <row r="74" spans="1:2" ht="28.5" x14ac:dyDescent="0.25">
      <c r="A74" s="174" t="s">
        <v>392</v>
      </c>
      <c r="B74" s="235"/>
    </row>
    <row r="75" spans="1:2" x14ac:dyDescent="0.25">
      <c r="A75" s="178" t="s">
        <v>393</v>
      </c>
      <c r="B75" s="236" t="s">
        <v>508</v>
      </c>
    </row>
    <row r="76" spans="1:2" x14ac:dyDescent="0.25">
      <c r="A76" s="178" t="s">
        <v>394</v>
      </c>
      <c r="B76" s="236" t="s">
        <v>508</v>
      </c>
    </row>
    <row r="77" spans="1:2" x14ac:dyDescent="0.25">
      <c r="A77" s="178" t="s">
        <v>395</v>
      </c>
      <c r="B77" s="236" t="s">
        <v>508</v>
      </c>
    </row>
    <row r="78" spans="1:2" x14ac:dyDescent="0.25">
      <c r="A78" s="178" t="s">
        <v>396</v>
      </c>
      <c r="B78" s="236" t="s">
        <v>508</v>
      </c>
    </row>
    <row r="79" spans="1:2" ht="16.5" thickBot="1" x14ac:dyDescent="0.3">
      <c r="A79" s="187" t="s">
        <v>397</v>
      </c>
      <c r="B79" s="236"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2" t="str">
        <f>'1. паспорт местоположение'!A5:C5</f>
        <v>Год раскрытия информации: 2020 год</v>
      </c>
      <c r="B4" s="242"/>
      <c r="C4" s="242"/>
      <c r="D4" s="242"/>
      <c r="E4" s="242"/>
      <c r="F4" s="242"/>
      <c r="G4" s="242"/>
      <c r="H4" s="242"/>
      <c r="I4" s="242"/>
      <c r="J4" s="242"/>
      <c r="K4" s="242"/>
      <c r="L4" s="242"/>
      <c r="M4" s="242"/>
      <c r="N4" s="242"/>
      <c r="O4" s="242"/>
      <c r="P4" s="242"/>
      <c r="Q4" s="242"/>
      <c r="R4" s="242"/>
      <c r="S4" s="242"/>
    </row>
    <row r="5" spans="1:28" s="12" customFormat="1" ht="15.75" x14ac:dyDescent="0.2">
      <c r="A5" s="17"/>
    </row>
    <row r="6" spans="1:28" s="12" customFormat="1" ht="18.75" x14ac:dyDescent="0.2">
      <c r="A6" s="246" t="s">
        <v>11</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8.75" x14ac:dyDescent="0.2">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8.75" x14ac:dyDescent="0.2">
      <c r="A8" s="247" t="str">
        <f>'1. паспорт местоположение'!A9:C9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8.75" x14ac:dyDescent="0.2">
      <c r="A9" s="243" t="s">
        <v>10</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8.75" x14ac:dyDescent="0.2">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8.75" x14ac:dyDescent="0.2">
      <c r="A11" s="247" t="str">
        <f>'1. паспорт местоположение'!A12:C12</f>
        <v>K_524-АТ-н-57</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8.75" x14ac:dyDescent="0.2">
      <c r="A12" s="243" t="s">
        <v>9</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2">
      <c r="A13" s="250"/>
      <c r="B13" s="250"/>
      <c r="C13" s="250"/>
      <c r="D13" s="250"/>
      <c r="E13" s="250"/>
      <c r="F13" s="250"/>
      <c r="G13" s="250"/>
      <c r="H13" s="250"/>
      <c r="I13" s="250"/>
      <c r="J13" s="250"/>
      <c r="K13" s="250"/>
      <c r="L13" s="250"/>
      <c r="M13" s="250"/>
      <c r="N13" s="250"/>
      <c r="O13" s="250"/>
      <c r="P13" s="250"/>
      <c r="Q13" s="250"/>
      <c r="R13" s="250"/>
      <c r="S13" s="250"/>
      <c r="T13" s="10"/>
      <c r="U13" s="10"/>
      <c r="V13" s="10"/>
      <c r="W13" s="10"/>
      <c r="X13" s="10"/>
      <c r="Y13" s="10"/>
      <c r="Z13" s="10"/>
      <c r="AA13" s="10"/>
      <c r="AB13" s="10"/>
    </row>
    <row r="14" spans="1:28" s="3" customFormat="1" ht="12" x14ac:dyDescent="0.2">
      <c r="A14" s="247" t="str">
        <f>'1. паспорт местоположение'!A15:C15</f>
        <v xml:space="preserve"> Приобретение трассопоискового микропроцессорного приемника Арбис ТМ-8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44" t="s">
        <v>458</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
      <c r="A19" s="251" t="s">
        <v>6</v>
      </c>
      <c r="B19" s="251" t="s">
        <v>109</v>
      </c>
      <c r="C19" s="252" t="s">
        <v>351</v>
      </c>
      <c r="D19" s="251" t="s">
        <v>350</v>
      </c>
      <c r="E19" s="251" t="s">
        <v>108</v>
      </c>
      <c r="F19" s="251" t="s">
        <v>107</v>
      </c>
      <c r="G19" s="251" t="s">
        <v>346</v>
      </c>
      <c r="H19" s="251" t="s">
        <v>106</v>
      </c>
      <c r="I19" s="251" t="s">
        <v>105</v>
      </c>
      <c r="J19" s="251" t="s">
        <v>104</v>
      </c>
      <c r="K19" s="251" t="s">
        <v>103</v>
      </c>
      <c r="L19" s="251" t="s">
        <v>102</v>
      </c>
      <c r="M19" s="251" t="s">
        <v>101</v>
      </c>
      <c r="N19" s="251" t="s">
        <v>100</v>
      </c>
      <c r="O19" s="251" t="s">
        <v>99</v>
      </c>
      <c r="P19" s="251" t="s">
        <v>98</v>
      </c>
      <c r="Q19" s="251" t="s">
        <v>349</v>
      </c>
      <c r="R19" s="251"/>
      <c r="S19" s="254" t="s">
        <v>450</v>
      </c>
      <c r="T19" s="4"/>
      <c r="U19" s="4"/>
      <c r="V19" s="4"/>
      <c r="W19" s="4"/>
      <c r="X19" s="4"/>
      <c r="Y19" s="4"/>
    </row>
    <row r="20" spans="1:28" s="3" customFormat="1" ht="180.75" customHeight="1" x14ac:dyDescent="0.2">
      <c r="A20" s="251"/>
      <c r="B20" s="251"/>
      <c r="C20" s="253"/>
      <c r="D20" s="251"/>
      <c r="E20" s="251"/>
      <c r="F20" s="251"/>
      <c r="G20" s="251"/>
      <c r="H20" s="251"/>
      <c r="I20" s="251"/>
      <c r="J20" s="251"/>
      <c r="K20" s="251"/>
      <c r="L20" s="251"/>
      <c r="M20" s="251"/>
      <c r="N20" s="251"/>
      <c r="O20" s="251"/>
      <c r="P20" s="251"/>
      <c r="Q20" s="44" t="s">
        <v>347</v>
      </c>
      <c r="R20" s="45" t="s">
        <v>348</v>
      </c>
      <c r="S20" s="254"/>
      <c r="T20" s="30"/>
      <c r="U20" s="30"/>
      <c r="V20" s="30"/>
      <c r="W20" s="30"/>
      <c r="X20" s="30"/>
      <c r="Y20" s="30"/>
      <c r="Z20" s="29"/>
      <c r="AA20" s="29"/>
      <c r="AB20" s="29"/>
    </row>
    <row r="21" spans="1:28" s="3" customFormat="1" ht="18.75" x14ac:dyDescent="0.2">
      <c r="A21" s="44">
        <v>1</v>
      </c>
      <c r="B21" s="49">
        <v>2</v>
      </c>
      <c r="C21" s="44">
        <v>3</v>
      </c>
      <c r="D21" s="49">
        <v>4</v>
      </c>
      <c r="E21" s="44">
        <v>5</v>
      </c>
      <c r="F21" s="49">
        <v>6</v>
      </c>
      <c r="G21" s="200">
        <v>7</v>
      </c>
      <c r="H21" s="201">
        <v>8</v>
      </c>
      <c r="I21" s="200">
        <v>9</v>
      </c>
      <c r="J21" s="201">
        <v>10</v>
      </c>
      <c r="K21" s="200">
        <v>11</v>
      </c>
      <c r="L21" s="201">
        <v>12</v>
      </c>
      <c r="M21" s="200">
        <v>13</v>
      </c>
      <c r="N21" s="201">
        <v>14</v>
      </c>
      <c r="O21" s="200">
        <v>15</v>
      </c>
      <c r="P21" s="201">
        <v>16</v>
      </c>
      <c r="Q21" s="200">
        <v>17</v>
      </c>
      <c r="R21" s="201">
        <v>18</v>
      </c>
      <c r="S21" s="200">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451</v>
      </c>
      <c r="H22" s="49"/>
      <c r="I22" s="49"/>
      <c r="J22" s="49"/>
      <c r="K22" s="49"/>
      <c r="L22" s="49"/>
      <c r="M22" s="49"/>
      <c r="N22" s="49"/>
      <c r="O22" s="49"/>
      <c r="P22" s="49"/>
      <c r="Q22" s="40"/>
      <c r="R22" s="5"/>
      <c r="S22" s="199"/>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9"/>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9"/>
      <c r="T24" s="30"/>
      <c r="U24" s="30"/>
      <c r="V24" s="30"/>
      <c r="W24" s="30"/>
      <c r="X24" s="29"/>
      <c r="Y24" s="29"/>
      <c r="Z24" s="29"/>
      <c r="AA24" s="29"/>
      <c r="AB24" s="29"/>
    </row>
    <row r="25" spans="1:28" s="3" customFormat="1" ht="31.5" x14ac:dyDescent="0.2">
      <c r="A25" s="48"/>
      <c r="B25" s="49" t="s">
        <v>93</v>
      </c>
      <c r="C25" s="49"/>
      <c r="D25" s="49"/>
      <c r="E25" s="49" t="s">
        <v>92</v>
      </c>
      <c r="F25" s="49" t="s">
        <v>91</v>
      </c>
      <c r="G25" s="49" t="s">
        <v>452</v>
      </c>
      <c r="H25" s="33"/>
      <c r="I25" s="33"/>
      <c r="J25" s="33"/>
      <c r="K25" s="33"/>
      <c r="L25" s="33"/>
      <c r="M25" s="33"/>
      <c r="N25" s="33"/>
      <c r="O25" s="33"/>
      <c r="P25" s="33"/>
      <c r="Q25" s="33"/>
      <c r="R25" s="5"/>
      <c r="S25" s="199"/>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9"/>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9"/>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9"/>
      <c r="T28" s="30"/>
      <c r="U28" s="30"/>
      <c r="V28" s="30"/>
      <c r="W28" s="30"/>
      <c r="X28" s="29"/>
      <c r="Y28" s="29"/>
      <c r="Z28" s="29"/>
      <c r="AA28" s="29"/>
      <c r="AB28" s="29"/>
    </row>
    <row r="29" spans="1:28" ht="20.25" customHeight="1" x14ac:dyDescent="0.25">
      <c r="A29" s="162"/>
      <c r="B29" s="49" t="s">
        <v>344</v>
      </c>
      <c r="C29" s="49"/>
      <c r="D29" s="49"/>
      <c r="E29" s="162" t="s">
        <v>345</v>
      </c>
      <c r="F29" s="162" t="s">
        <v>345</v>
      </c>
      <c r="G29" s="162" t="s">
        <v>345</v>
      </c>
      <c r="H29" s="162"/>
      <c r="I29" s="162"/>
      <c r="J29" s="162"/>
      <c r="K29" s="162"/>
      <c r="L29" s="162"/>
      <c r="M29" s="162"/>
      <c r="N29" s="162"/>
      <c r="O29" s="162"/>
      <c r="P29" s="162"/>
      <c r="Q29" s="163"/>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2" t="str">
        <f>'1. паспорт местоположение'!A5:C5</f>
        <v>Год раскрытия информации: 2020 год</v>
      </c>
      <c r="B6" s="242"/>
      <c r="C6" s="242"/>
      <c r="D6" s="242"/>
      <c r="E6" s="242"/>
      <c r="F6" s="242"/>
      <c r="G6" s="242"/>
      <c r="H6" s="242"/>
      <c r="I6" s="242"/>
      <c r="J6" s="242"/>
      <c r="K6" s="242"/>
      <c r="L6" s="242"/>
      <c r="M6" s="242"/>
      <c r="N6" s="242"/>
      <c r="O6" s="242"/>
      <c r="P6" s="242"/>
      <c r="Q6" s="242"/>
      <c r="R6" s="242"/>
      <c r="S6" s="242"/>
      <c r="T6" s="242"/>
    </row>
    <row r="7" spans="1:20" s="12" customFormat="1" x14ac:dyDescent="0.2">
      <c r="A7" s="17"/>
      <c r="H7" s="16"/>
    </row>
    <row r="8" spans="1:20" s="12" customFormat="1" ht="18.75" x14ac:dyDescent="0.2">
      <c r="A8" s="246" t="s">
        <v>11</v>
      </c>
      <c r="B8" s="246"/>
      <c r="C8" s="246"/>
      <c r="D8" s="246"/>
      <c r="E8" s="246"/>
      <c r="F8" s="246"/>
      <c r="G8" s="246"/>
      <c r="H8" s="246"/>
      <c r="I8" s="246"/>
      <c r="J8" s="246"/>
      <c r="K8" s="246"/>
      <c r="L8" s="246"/>
      <c r="M8" s="246"/>
      <c r="N8" s="246"/>
      <c r="O8" s="246"/>
      <c r="P8" s="246"/>
      <c r="Q8" s="246"/>
      <c r="R8" s="246"/>
      <c r="S8" s="246"/>
      <c r="T8" s="246"/>
    </row>
    <row r="9" spans="1:20" s="12"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2">
      <c r="A10" s="247" t="str">
        <f>'1. паспорт местоположение'!A9:C9</f>
        <v>Акционерное общество "Чукотэнерго"</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2">
      <c r="A11" s="243" t="s">
        <v>10</v>
      </c>
      <c r="B11" s="243"/>
      <c r="C11" s="243"/>
      <c r="D11" s="243"/>
      <c r="E11" s="243"/>
      <c r="F11" s="243"/>
      <c r="G11" s="243"/>
      <c r="H11" s="243"/>
      <c r="I11" s="243"/>
      <c r="J11" s="243"/>
      <c r="K11" s="243"/>
      <c r="L11" s="243"/>
      <c r="M11" s="243"/>
      <c r="N11" s="243"/>
      <c r="O11" s="243"/>
      <c r="P11" s="243"/>
      <c r="Q11" s="243"/>
      <c r="R11" s="243"/>
      <c r="S11" s="243"/>
      <c r="T11" s="243"/>
    </row>
    <row r="12" spans="1:20" s="12"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2">
      <c r="A13" s="247" t="str">
        <f>'1. паспорт местоположение'!A12:C12</f>
        <v>K_524-АТ-н-57</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2">
      <c r="A14" s="243" t="s">
        <v>9</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2">
      <c r="A15" s="250"/>
      <c r="B15" s="250"/>
      <c r="C15" s="250"/>
      <c r="D15" s="250"/>
      <c r="E15" s="250"/>
      <c r="F15" s="250"/>
      <c r="G15" s="250"/>
      <c r="H15" s="250"/>
      <c r="I15" s="250"/>
      <c r="J15" s="250"/>
      <c r="K15" s="250"/>
      <c r="L15" s="250"/>
      <c r="M15" s="250"/>
      <c r="N15" s="250"/>
      <c r="O15" s="250"/>
      <c r="P15" s="250"/>
      <c r="Q15" s="250"/>
      <c r="R15" s="250"/>
      <c r="S15" s="250"/>
      <c r="T15" s="250"/>
    </row>
    <row r="16" spans="1:20" s="3" customFormat="1" ht="12" x14ac:dyDescent="0.2">
      <c r="A16" s="247" t="str">
        <f>'1. паспорт местоположение'!A15:C15</f>
        <v xml:space="preserve"> Приобретение трассопоискового микропроцессорного приемника Арбис ТМ-8 для нужд ОП Анадырская ТЭЦ в кол. 1 шт.</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5" t="s">
        <v>463</v>
      </c>
      <c r="B19" s="245"/>
      <c r="C19" s="245"/>
      <c r="D19" s="245"/>
      <c r="E19" s="245"/>
      <c r="F19" s="245"/>
      <c r="G19" s="245"/>
      <c r="H19" s="245"/>
      <c r="I19" s="245"/>
      <c r="J19" s="245"/>
      <c r="K19" s="245"/>
      <c r="L19" s="245"/>
      <c r="M19" s="245"/>
      <c r="N19" s="245"/>
      <c r="O19" s="245"/>
      <c r="P19" s="245"/>
      <c r="Q19" s="245"/>
      <c r="R19" s="245"/>
      <c r="S19" s="245"/>
      <c r="T19" s="245"/>
    </row>
    <row r="20" spans="1:113" s="62"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9" t="s">
        <v>6</v>
      </c>
      <c r="B21" s="262" t="s">
        <v>235</v>
      </c>
      <c r="C21" s="263"/>
      <c r="D21" s="266" t="s">
        <v>131</v>
      </c>
      <c r="E21" s="262" t="s">
        <v>491</v>
      </c>
      <c r="F21" s="263"/>
      <c r="G21" s="262" t="s">
        <v>255</v>
      </c>
      <c r="H21" s="263"/>
      <c r="I21" s="262" t="s">
        <v>130</v>
      </c>
      <c r="J21" s="263"/>
      <c r="K21" s="266" t="s">
        <v>129</v>
      </c>
      <c r="L21" s="262" t="s">
        <v>128</v>
      </c>
      <c r="M21" s="263"/>
      <c r="N21" s="262" t="s">
        <v>487</v>
      </c>
      <c r="O21" s="263"/>
      <c r="P21" s="266" t="s">
        <v>127</v>
      </c>
      <c r="Q21" s="255" t="s">
        <v>126</v>
      </c>
      <c r="R21" s="256"/>
      <c r="S21" s="255" t="s">
        <v>125</v>
      </c>
      <c r="T21" s="257"/>
    </row>
    <row r="22" spans="1:113" ht="204.75" customHeight="1" x14ac:dyDescent="0.25">
      <c r="A22" s="260"/>
      <c r="B22" s="264"/>
      <c r="C22" s="265"/>
      <c r="D22" s="269"/>
      <c r="E22" s="264"/>
      <c r="F22" s="265"/>
      <c r="G22" s="264"/>
      <c r="H22" s="265"/>
      <c r="I22" s="264"/>
      <c r="J22" s="265"/>
      <c r="K22" s="267"/>
      <c r="L22" s="264"/>
      <c r="M22" s="265"/>
      <c r="N22" s="264"/>
      <c r="O22" s="265"/>
      <c r="P22" s="267"/>
      <c r="Q22" s="115" t="s">
        <v>124</v>
      </c>
      <c r="R22" s="115" t="s">
        <v>462</v>
      </c>
      <c r="S22" s="115" t="s">
        <v>123</v>
      </c>
      <c r="T22" s="115" t="s">
        <v>122</v>
      </c>
    </row>
    <row r="23" spans="1:113" ht="51.75" customHeight="1" x14ac:dyDescent="0.25">
      <c r="A23" s="261"/>
      <c r="B23" s="207" t="s">
        <v>120</v>
      </c>
      <c r="C23" s="207" t="s">
        <v>121</v>
      </c>
      <c r="D23" s="267"/>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5" t="s">
        <v>120</v>
      </c>
      <c r="R23" s="115" t="s">
        <v>120</v>
      </c>
      <c r="S23" s="115" t="s">
        <v>120</v>
      </c>
      <c r="T23" s="115"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10"/>
      <c r="R25" s="64"/>
      <c r="S25" s="210"/>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68" t="s">
        <v>497</v>
      </c>
      <c r="C29" s="268"/>
      <c r="D29" s="268"/>
      <c r="E29" s="268"/>
      <c r="F29" s="268"/>
      <c r="G29" s="268"/>
      <c r="H29" s="268"/>
      <c r="I29" s="268"/>
      <c r="J29" s="268"/>
      <c r="K29" s="268"/>
      <c r="L29" s="268"/>
      <c r="M29" s="268"/>
      <c r="N29" s="268"/>
      <c r="O29" s="268"/>
      <c r="P29" s="268"/>
      <c r="Q29" s="268"/>
      <c r="R29" s="268"/>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461</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2" t="str">
        <f>'1. паспорт местоположение'!A5:C5</f>
        <v>Год раскрытия информации: 2020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46" t="s">
        <v>11</v>
      </c>
      <c r="F7" s="246"/>
      <c r="G7" s="246"/>
      <c r="H7" s="246"/>
      <c r="I7" s="246"/>
      <c r="J7" s="246"/>
      <c r="K7" s="246"/>
      <c r="L7" s="246"/>
      <c r="M7" s="246"/>
      <c r="N7" s="246"/>
      <c r="O7" s="246"/>
      <c r="P7" s="246"/>
      <c r="Q7" s="246"/>
      <c r="R7" s="246"/>
      <c r="S7" s="246"/>
      <c r="T7" s="246"/>
      <c r="U7" s="246"/>
      <c r="V7" s="246"/>
      <c r="W7" s="246"/>
      <c r="X7" s="246"/>
      <c r="Y7" s="24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7" t="str">
        <f>'1. паспорт местоположение'!A9</f>
        <v>Акционерное общество "Чукотэнерго"</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2">
      <c r="E10" s="243" t="s">
        <v>10</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7" t="str">
        <f>'1. паспорт местоположение'!A12</f>
        <v>K_524-АТ-н-57</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2">
      <c r="E13" s="243" t="s">
        <v>9</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7" t="str">
        <f>'1. паспорт местоположение'!A15</f>
        <v xml:space="preserve"> Приобретение трассопоискового микропроцессорного приемника Арбис ТМ-8 для нужд ОП Анадырская ТЭЦ в кол. 1 шт.</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465</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62" customFormat="1" ht="21" customHeight="1" x14ac:dyDescent="0.25"/>
    <row r="21" spans="1:27" ht="15.75" customHeight="1" x14ac:dyDescent="0.25">
      <c r="A21" s="270" t="s">
        <v>6</v>
      </c>
      <c r="B21" s="272" t="s">
        <v>471</v>
      </c>
      <c r="C21" s="273"/>
      <c r="D21" s="272" t="s">
        <v>473</v>
      </c>
      <c r="E21" s="273"/>
      <c r="F21" s="255" t="s">
        <v>103</v>
      </c>
      <c r="G21" s="257"/>
      <c r="H21" s="257"/>
      <c r="I21" s="256"/>
      <c r="J21" s="270" t="s">
        <v>474</v>
      </c>
      <c r="K21" s="272" t="s">
        <v>475</v>
      </c>
      <c r="L21" s="273"/>
      <c r="M21" s="272" t="s">
        <v>476</v>
      </c>
      <c r="N21" s="273"/>
      <c r="O21" s="272" t="s">
        <v>464</v>
      </c>
      <c r="P21" s="273"/>
      <c r="Q21" s="272" t="s">
        <v>136</v>
      </c>
      <c r="R21" s="273"/>
      <c r="S21" s="270" t="s">
        <v>135</v>
      </c>
      <c r="T21" s="270" t="s">
        <v>477</v>
      </c>
      <c r="U21" s="270" t="s">
        <v>472</v>
      </c>
      <c r="V21" s="272" t="s">
        <v>134</v>
      </c>
      <c r="W21" s="273"/>
      <c r="X21" s="255" t="s">
        <v>126</v>
      </c>
      <c r="Y21" s="257"/>
      <c r="Z21" s="255" t="s">
        <v>125</v>
      </c>
      <c r="AA21" s="257"/>
    </row>
    <row r="22" spans="1:27" ht="216" customHeight="1" x14ac:dyDescent="0.25">
      <c r="A22" s="276"/>
      <c r="B22" s="274"/>
      <c r="C22" s="275"/>
      <c r="D22" s="274"/>
      <c r="E22" s="275"/>
      <c r="F22" s="255" t="s">
        <v>133</v>
      </c>
      <c r="G22" s="256"/>
      <c r="H22" s="255" t="s">
        <v>132</v>
      </c>
      <c r="I22" s="256"/>
      <c r="J22" s="271"/>
      <c r="K22" s="274"/>
      <c r="L22" s="275"/>
      <c r="M22" s="274"/>
      <c r="N22" s="275"/>
      <c r="O22" s="274"/>
      <c r="P22" s="275"/>
      <c r="Q22" s="274"/>
      <c r="R22" s="275"/>
      <c r="S22" s="271"/>
      <c r="T22" s="271"/>
      <c r="U22" s="271"/>
      <c r="V22" s="274"/>
      <c r="W22" s="275"/>
      <c r="X22" s="115" t="s">
        <v>124</v>
      </c>
      <c r="Y22" s="115" t="s">
        <v>462</v>
      </c>
      <c r="Z22" s="115" t="s">
        <v>123</v>
      </c>
      <c r="AA22" s="115" t="s">
        <v>122</v>
      </c>
    </row>
    <row r="23" spans="1:27" ht="60" customHeight="1" x14ac:dyDescent="0.25">
      <c r="A23" s="271"/>
      <c r="B23" s="205" t="s">
        <v>120</v>
      </c>
      <c r="C23" s="205"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2"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5"/>
      <c r="AA26" s="55"/>
    </row>
    <row r="27" spans="1:27" s="60" customFormat="1" ht="12.75" x14ac:dyDescent="0.2">
      <c r="A27" s="61"/>
      <c r="B27" s="61"/>
      <c r="C27" s="61"/>
      <c r="E27" s="61"/>
      <c r="X27" s="119"/>
      <c r="Y27" s="119"/>
      <c r="Z27" s="119"/>
      <c r="AA27" s="119"/>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2" t="str">
        <f>'1. паспорт местоположение'!A5:C5</f>
        <v>Год раскрытия информации: 2020 год</v>
      </c>
      <c r="B5" s="242"/>
      <c r="C5" s="24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46" t="s">
        <v>11</v>
      </c>
      <c r="B7" s="246"/>
      <c r="C7" s="246"/>
      <c r="D7" s="13"/>
      <c r="E7" s="13"/>
      <c r="F7" s="13"/>
      <c r="G7" s="13"/>
      <c r="H7" s="13"/>
      <c r="I7" s="13"/>
      <c r="J7" s="13"/>
      <c r="K7" s="13"/>
      <c r="L7" s="13"/>
      <c r="M7" s="13"/>
      <c r="N7" s="13"/>
      <c r="O7" s="13"/>
      <c r="P7" s="13"/>
      <c r="Q7" s="13"/>
      <c r="R7" s="13"/>
      <c r="S7" s="13"/>
      <c r="T7" s="13"/>
      <c r="U7" s="13"/>
    </row>
    <row r="8" spans="1:29" s="12" customFormat="1" ht="18.75" x14ac:dyDescent="0.2">
      <c r="A8" s="246"/>
      <c r="B8" s="246"/>
      <c r="C8" s="246"/>
      <c r="D8" s="14"/>
      <c r="E8" s="14"/>
      <c r="F8" s="14"/>
      <c r="G8" s="14"/>
      <c r="H8" s="13"/>
      <c r="I8" s="13"/>
      <c r="J8" s="13"/>
      <c r="K8" s="13"/>
      <c r="L8" s="13"/>
      <c r="M8" s="13"/>
      <c r="N8" s="13"/>
      <c r="O8" s="13"/>
      <c r="P8" s="13"/>
      <c r="Q8" s="13"/>
      <c r="R8" s="13"/>
      <c r="S8" s="13"/>
      <c r="T8" s="13"/>
      <c r="U8" s="13"/>
    </row>
    <row r="9" spans="1:29" s="12" customFormat="1" ht="18.75" x14ac:dyDescent="0.2">
      <c r="A9" s="247" t="str">
        <f>'1. паспорт местоположение'!A9:C9</f>
        <v>Акционерное общество "Чукотэнерго"</v>
      </c>
      <c r="B9" s="247"/>
      <c r="C9" s="247"/>
      <c r="D9" s="8"/>
      <c r="E9" s="8"/>
      <c r="F9" s="8"/>
      <c r="G9" s="8"/>
      <c r="H9" s="13"/>
      <c r="I9" s="13"/>
      <c r="J9" s="13"/>
      <c r="K9" s="13"/>
      <c r="L9" s="13"/>
      <c r="M9" s="13"/>
      <c r="N9" s="13"/>
      <c r="O9" s="13"/>
      <c r="P9" s="13"/>
      <c r="Q9" s="13"/>
      <c r="R9" s="13"/>
      <c r="S9" s="13"/>
      <c r="T9" s="13"/>
      <c r="U9" s="13"/>
    </row>
    <row r="10" spans="1:29" s="12" customFormat="1" ht="18.75" x14ac:dyDescent="0.2">
      <c r="A10" s="243" t="s">
        <v>10</v>
      </c>
      <c r="B10" s="243"/>
      <c r="C10" s="243"/>
      <c r="D10" s="6"/>
      <c r="E10" s="6"/>
      <c r="F10" s="6"/>
      <c r="G10" s="6"/>
      <c r="H10" s="13"/>
      <c r="I10" s="13"/>
      <c r="J10" s="13"/>
      <c r="K10" s="13"/>
      <c r="L10" s="13"/>
      <c r="M10" s="13"/>
      <c r="N10" s="13"/>
      <c r="O10" s="13"/>
      <c r="P10" s="13"/>
      <c r="Q10" s="13"/>
      <c r="R10" s="13"/>
      <c r="S10" s="13"/>
      <c r="T10" s="13"/>
      <c r="U10" s="13"/>
    </row>
    <row r="11" spans="1:29" s="12" customFormat="1" ht="18.75" x14ac:dyDescent="0.2">
      <c r="A11" s="246"/>
      <c r="B11" s="246"/>
      <c r="C11" s="246"/>
      <c r="D11" s="14"/>
      <c r="E11" s="14"/>
      <c r="F11" s="14"/>
      <c r="G11" s="14"/>
      <c r="H11" s="13"/>
      <c r="I11" s="13"/>
      <c r="J11" s="13"/>
      <c r="K11" s="13"/>
      <c r="L11" s="13"/>
      <c r="M11" s="13"/>
      <c r="N11" s="13"/>
      <c r="O11" s="13"/>
      <c r="P11" s="13"/>
      <c r="Q11" s="13"/>
      <c r="R11" s="13"/>
      <c r="S11" s="13"/>
      <c r="T11" s="13"/>
      <c r="U11" s="13"/>
    </row>
    <row r="12" spans="1:29" s="12" customFormat="1" ht="18.75" x14ac:dyDescent="0.2">
      <c r="A12" s="247" t="str">
        <f>'1. паспорт местоположение'!A12:C12</f>
        <v>K_524-АТ-н-57</v>
      </c>
      <c r="B12" s="247"/>
      <c r="C12" s="247"/>
      <c r="D12" s="8"/>
      <c r="E12" s="8"/>
      <c r="F12" s="8"/>
      <c r="G12" s="8"/>
      <c r="H12" s="13"/>
      <c r="I12" s="13"/>
      <c r="J12" s="13"/>
      <c r="K12" s="13"/>
      <c r="L12" s="13"/>
      <c r="M12" s="13"/>
      <c r="N12" s="13"/>
      <c r="O12" s="13"/>
      <c r="P12" s="13"/>
      <c r="Q12" s="13"/>
      <c r="R12" s="13"/>
      <c r="S12" s="13"/>
      <c r="T12" s="13"/>
      <c r="U12" s="13"/>
    </row>
    <row r="13" spans="1:29" s="12" customFormat="1" ht="18.75" x14ac:dyDescent="0.2">
      <c r="A13" s="243" t="s">
        <v>9</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0"/>
      <c r="B14" s="250"/>
      <c r="C14" s="250"/>
      <c r="D14" s="10"/>
      <c r="E14" s="10"/>
      <c r="F14" s="10"/>
      <c r="G14" s="10"/>
      <c r="H14" s="10"/>
      <c r="I14" s="10"/>
      <c r="J14" s="10"/>
      <c r="K14" s="10"/>
      <c r="L14" s="10"/>
      <c r="M14" s="10"/>
      <c r="N14" s="10"/>
      <c r="O14" s="10"/>
      <c r="P14" s="10"/>
      <c r="Q14" s="10"/>
      <c r="R14" s="10"/>
      <c r="S14" s="10"/>
      <c r="T14" s="10"/>
      <c r="U14" s="10"/>
    </row>
    <row r="15" spans="1:29" s="3" customFormat="1" ht="12" x14ac:dyDescent="0.2">
      <c r="A15" s="247" t="str">
        <f>'1. паспорт местоположение'!A15:C15</f>
        <v xml:space="preserve"> Приобретение трассопоискового микропроцессорного приемника Арбис ТМ-8 для нужд ОП Анадырская ТЭЦ в кол. 1 шт.</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x14ac:dyDescent="0.2">
      <c r="A17" s="248"/>
      <c r="B17" s="248"/>
      <c r="C17" s="248"/>
      <c r="D17" s="4"/>
      <c r="E17" s="4"/>
      <c r="F17" s="4"/>
      <c r="G17" s="4"/>
      <c r="H17" s="4"/>
      <c r="I17" s="4"/>
      <c r="J17" s="4"/>
      <c r="K17" s="4"/>
      <c r="L17" s="4"/>
      <c r="M17" s="4"/>
      <c r="N17" s="4"/>
      <c r="O17" s="4"/>
      <c r="P17" s="4"/>
      <c r="Q17" s="4"/>
      <c r="R17" s="4"/>
    </row>
    <row r="18" spans="1:21" s="3" customFormat="1" ht="27.75" customHeight="1" x14ac:dyDescent="0.2">
      <c r="A18" s="244" t="s">
        <v>457</v>
      </c>
      <c r="B18" s="244"/>
      <c r="C18" s="24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52.5" customHeight="1" x14ac:dyDescent="0.2">
      <c r="A22" s="26" t="s">
        <v>66</v>
      </c>
      <c r="B22" s="33" t="s">
        <v>469</v>
      </c>
      <c r="C22" s="234" t="s">
        <v>525</v>
      </c>
      <c r="D22" s="31"/>
      <c r="E22" s="31"/>
      <c r="F22" s="30"/>
      <c r="G22" s="30"/>
      <c r="H22" s="30"/>
      <c r="I22" s="30"/>
      <c r="J22" s="30"/>
      <c r="K22" s="30"/>
      <c r="L22" s="30"/>
      <c r="M22" s="30"/>
      <c r="N22" s="30"/>
      <c r="O22" s="30"/>
      <c r="P22" s="30"/>
      <c r="Q22" s="29"/>
      <c r="R22" s="29"/>
      <c r="S22" s="29"/>
      <c r="T22" s="29"/>
      <c r="U22" s="29"/>
    </row>
    <row r="23" spans="1:21" ht="31.5" x14ac:dyDescent="0.25">
      <c r="A23" s="26" t="s">
        <v>65</v>
      </c>
      <c r="B23" s="28" t="s">
        <v>62</v>
      </c>
      <c r="C23" s="32" t="s">
        <v>527</v>
      </c>
      <c r="D23" s="25"/>
      <c r="E23" s="25"/>
      <c r="F23" s="25"/>
      <c r="G23" s="25"/>
      <c r="H23" s="25"/>
      <c r="I23" s="25"/>
      <c r="J23" s="25"/>
      <c r="K23" s="25"/>
      <c r="L23" s="25"/>
      <c r="M23" s="25"/>
      <c r="N23" s="25"/>
      <c r="O23" s="25"/>
      <c r="P23" s="25"/>
      <c r="Q23" s="25"/>
      <c r="R23" s="25"/>
      <c r="S23" s="25"/>
      <c r="T23" s="25"/>
      <c r="U23" s="25"/>
    </row>
    <row r="24" spans="1:21" ht="57" customHeight="1" x14ac:dyDescent="0.25">
      <c r="A24" s="26" t="s">
        <v>64</v>
      </c>
      <c r="B24" s="28" t="s">
        <v>489</v>
      </c>
      <c r="C24" s="32" t="s">
        <v>526</v>
      </c>
      <c r="D24" s="25"/>
      <c r="E24" s="25"/>
      <c r="F24" s="25"/>
      <c r="G24" s="25"/>
      <c r="H24" s="25"/>
      <c r="I24" s="25"/>
      <c r="J24" s="25"/>
      <c r="K24" s="25"/>
      <c r="L24" s="25"/>
      <c r="M24" s="25"/>
      <c r="N24" s="25"/>
      <c r="O24" s="25"/>
      <c r="P24" s="25"/>
      <c r="Q24" s="25"/>
      <c r="R24" s="25"/>
      <c r="S24" s="25"/>
      <c r="T24" s="25"/>
      <c r="U24" s="25"/>
    </row>
    <row r="25" spans="1:21" ht="63" customHeight="1" x14ac:dyDescent="0.25">
      <c r="A25" s="26" t="s">
        <v>63</v>
      </c>
      <c r="B25" s="28" t="s">
        <v>490</v>
      </c>
      <c r="C25" s="27" t="s">
        <v>528</v>
      </c>
      <c r="D25" s="25"/>
      <c r="E25" s="25"/>
      <c r="F25" s="25"/>
      <c r="G25" s="25"/>
      <c r="H25" s="25"/>
      <c r="I25" s="25"/>
      <c r="J25" s="25"/>
      <c r="K25" s="25"/>
      <c r="L25" s="25"/>
      <c r="M25" s="25"/>
      <c r="N25" s="25"/>
      <c r="O25" s="25"/>
      <c r="P25" s="25"/>
      <c r="Q25" s="25"/>
      <c r="R25" s="25"/>
      <c r="S25" s="25"/>
      <c r="T25" s="25"/>
      <c r="U25" s="25"/>
    </row>
    <row r="26" spans="1:21" ht="47.25" x14ac:dyDescent="0.25">
      <c r="A26" s="26" t="s">
        <v>61</v>
      </c>
      <c r="B26" s="28" t="s">
        <v>243</v>
      </c>
      <c r="C26" s="206" t="s">
        <v>520</v>
      </c>
      <c r="D26" s="25"/>
      <c r="E26" s="25"/>
      <c r="F26" s="25"/>
      <c r="G26" s="25"/>
      <c r="H26" s="25"/>
      <c r="I26" s="25"/>
      <c r="J26" s="25"/>
      <c r="K26" s="25"/>
      <c r="L26" s="25"/>
      <c r="M26" s="25"/>
      <c r="N26" s="25"/>
      <c r="O26" s="25"/>
      <c r="P26" s="25"/>
      <c r="Q26" s="25"/>
      <c r="R26" s="25"/>
      <c r="S26" s="25"/>
      <c r="T26" s="25"/>
      <c r="U26" s="25"/>
    </row>
    <row r="27" spans="1:21" ht="94.5" x14ac:dyDescent="0.25">
      <c r="A27" s="26" t="s">
        <v>60</v>
      </c>
      <c r="B27" s="28" t="s">
        <v>470</v>
      </c>
      <c r="C27" s="32" t="s">
        <v>524</v>
      </c>
      <c r="D27" s="25"/>
      <c r="E27" s="25"/>
      <c r="F27" s="25"/>
      <c r="G27" s="25"/>
      <c r="H27" s="25"/>
      <c r="I27" s="25"/>
      <c r="J27" s="25"/>
      <c r="K27" s="25"/>
      <c r="L27" s="25"/>
      <c r="M27" s="25"/>
      <c r="N27" s="25"/>
      <c r="O27" s="25"/>
      <c r="P27" s="25"/>
      <c r="Q27" s="25"/>
      <c r="R27" s="25"/>
      <c r="S27" s="25"/>
      <c r="T27" s="25"/>
      <c r="U27" s="25"/>
    </row>
    <row r="28" spans="1:21" ht="42.75" customHeight="1" x14ac:dyDescent="0.25">
      <c r="A28" s="26" t="s">
        <v>58</v>
      </c>
      <c r="B28" s="28" t="s">
        <v>59</v>
      </c>
      <c r="C28" s="39">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56</v>
      </c>
      <c r="B29" s="27" t="s">
        <v>57</v>
      </c>
      <c r="C29" s="39">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55</v>
      </c>
      <c r="C30" s="217" t="s">
        <v>507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42" t="str">
        <f>'3.3 паспорт описание'!A5:C5</f>
        <v>Год раскрытия информации: 2020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11</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02"/>
      <c r="AB6" s="202"/>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02"/>
      <c r="AB7" s="202"/>
    </row>
    <row r="8" spans="1:28" x14ac:dyDescent="0.25">
      <c r="A8" s="247" t="str">
        <f>'3.3 паспорт описание'!A9:C9</f>
        <v>Акционерное общество "Чукотэнерго"</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03"/>
      <c r="AB8" s="203"/>
    </row>
    <row r="9" spans="1:28" ht="15.75" x14ac:dyDescent="0.25">
      <c r="A9" s="243" t="s">
        <v>10</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04"/>
      <c r="AB9" s="204"/>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02"/>
      <c r="AB10" s="202"/>
    </row>
    <row r="11" spans="1:28" x14ac:dyDescent="0.25">
      <c r="A11" s="247" t="str">
        <f>'3.3 паспорт описание'!A12:C12</f>
        <v>K_524-АТ-н-57</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03"/>
      <c r="AB11" s="203"/>
    </row>
    <row r="12" spans="1:28" ht="15.75" x14ac:dyDescent="0.25">
      <c r="A12" s="243" t="s">
        <v>9</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04"/>
      <c r="AB12" s="204"/>
    </row>
    <row r="13" spans="1:28" ht="18.75" x14ac:dyDescent="0.25">
      <c r="A13" s="250"/>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11"/>
      <c r="AB13" s="11"/>
    </row>
    <row r="14" spans="1:28" x14ac:dyDescent="0.25">
      <c r="A14" s="247" t="str">
        <f>'3.3 паспорт описание'!A15:C15</f>
        <v xml:space="preserve"> Приобретение трассопоискового микропроцессорного приемника Арбис ТМ-8 для нужд ОП Анадырская ТЭЦ в кол. 1 шт.</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03"/>
      <c r="AB14" s="203"/>
    </row>
    <row r="15" spans="1:28" ht="15.75" x14ac:dyDescent="0.2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04"/>
      <c r="AB15" s="204"/>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13"/>
      <c r="AB16" s="213"/>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13"/>
      <c r="AB17" s="213"/>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13"/>
      <c r="AB18" s="213"/>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13"/>
      <c r="AB19" s="213"/>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14"/>
      <c r="AB20" s="214"/>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14"/>
      <c r="AB21" s="214"/>
    </row>
    <row r="22" spans="1:28" x14ac:dyDescent="0.25">
      <c r="A22" s="279" t="s">
        <v>488</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15"/>
      <c r="AB22" s="215"/>
    </row>
    <row r="23" spans="1:28" ht="32.25" customHeight="1" x14ac:dyDescent="0.25">
      <c r="A23" s="281" t="s">
        <v>342</v>
      </c>
      <c r="B23" s="282"/>
      <c r="C23" s="282"/>
      <c r="D23" s="282"/>
      <c r="E23" s="282"/>
      <c r="F23" s="282"/>
      <c r="G23" s="282"/>
      <c r="H23" s="282"/>
      <c r="I23" s="282"/>
      <c r="J23" s="282"/>
      <c r="K23" s="282"/>
      <c r="L23" s="283"/>
      <c r="M23" s="280" t="s">
        <v>343</v>
      </c>
      <c r="N23" s="280"/>
      <c r="O23" s="280"/>
      <c r="P23" s="280"/>
      <c r="Q23" s="280"/>
      <c r="R23" s="280"/>
      <c r="S23" s="280"/>
      <c r="T23" s="280"/>
      <c r="U23" s="280"/>
      <c r="V23" s="280"/>
      <c r="W23" s="280"/>
      <c r="X23" s="280"/>
      <c r="Y23" s="280"/>
      <c r="Z23" s="280"/>
    </row>
    <row r="24" spans="1:28" ht="151.5" customHeight="1" x14ac:dyDescent="0.25">
      <c r="A24" s="112" t="s">
        <v>246</v>
      </c>
      <c r="B24" s="113" t="s">
        <v>253</v>
      </c>
      <c r="C24" s="112" t="s">
        <v>336</v>
      </c>
      <c r="D24" s="112" t="s">
        <v>247</v>
      </c>
      <c r="E24" s="112" t="s">
        <v>337</v>
      </c>
      <c r="F24" s="112" t="s">
        <v>339</v>
      </c>
      <c r="G24" s="112" t="s">
        <v>338</v>
      </c>
      <c r="H24" s="112" t="s">
        <v>248</v>
      </c>
      <c r="I24" s="112" t="s">
        <v>340</v>
      </c>
      <c r="J24" s="112" t="s">
        <v>254</v>
      </c>
      <c r="K24" s="113" t="s">
        <v>252</v>
      </c>
      <c r="L24" s="113" t="s">
        <v>249</v>
      </c>
      <c r="M24" s="114" t="s">
        <v>261</v>
      </c>
      <c r="N24" s="113" t="s">
        <v>499</v>
      </c>
      <c r="O24" s="112" t="s">
        <v>259</v>
      </c>
      <c r="P24" s="112" t="s">
        <v>260</v>
      </c>
      <c r="Q24" s="112" t="s">
        <v>258</v>
      </c>
      <c r="R24" s="112" t="s">
        <v>248</v>
      </c>
      <c r="S24" s="112" t="s">
        <v>257</v>
      </c>
      <c r="T24" s="112" t="s">
        <v>256</v>
      </c>
      <c r="U24" s="112" t="s">
        <v>335</v>
      </c>
      <c r="V24" s="112" t="s">
        <v>258</v>
      </c>
      <c r="W24" s="127" t="s">
        <v>251</v>
      </c>
      <c r="X24" s="127" t="s">
        <v>264</v>
      </c>
      <c r="Y24" s="127" t="s">
        <v>265</v>
      </c>
      <c r="Z24" s="129" t="s">
        <v>262</v>
      </c>
    </row>
    <row r="25" spans="1:28" ht="16.5" customHeight="1" x14ac:dyDescent="0.25">
      <c r="A25" s="112">
        <v>1</v>
      </c>
      <c r="B25" s="113">
        <v>2</v>
      </c>
      <c r="C25" s="112">
        <v>3</v>
      </c>
      <c r="D25" s="113">
        <v>4</v>
      </c>
      <c r="E25" s="112">
        <v>5</v>
      </c>
      <c r="F25" s="113">
        <v>6</v>
      </c>
      <c r="G25" s="112">
        <v>7</v>
      </c>
      <c r="H25" s="113">
        <v>8</v>
      </c>
      <c r="I25" s="112">
        <v>9</v>
      </c>
      <c r="J25" s="113">
        <v>10</v>
      </c>
      <c r="K25" s="216">
        <v>11</v>
      </c>
      <c r="L25" s="113">
        <v>12</v>
      </c>
      <c r="M25" s="216">
        <v>13</v>
      </c>
      <c r="N25" s="113">
        <v>14</v>
      </c>
      <c r="O25" s="216">
        <v>15</v>
      </c>
      <c r="P25" s="113">
        <v>16</v>
      </c>
      <c r="Q25" s="216">
        <v>17</v>
      </c>
      <c r="R25" s="113">
        <v>18</v>
      </c>
      <c r="S25" s="216">
        <v>19</v>
      </c>
      <c r="T25" s="113">
        <v>20</v>
      </c>
      <c r="U25" s="216">
        <v>21</v>
      </c>
      <c r="V25" s="113">
        <v>22</v>
      </c>
      <c r="W25" s="216">
        <v>23</v>
      </c>
      <c r="X25" s="113">
        <v>24</v>
      </c>
      <c r="Y25" s="216">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263</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2" t="str">
        <f>'3.4. Паспорт надежность'!A4:Z4</f>
        <v>Год раскрытия информации: 2020 год</v>
      </c>
      <c r="B5" s="242"/>
      <c r="C5" s="242"/>
      <c r="D5" s="242"/>
      <c r="E5" s="242"/>
      <c r="F5" s="242"/>
      <c r="G5" s="242"/>
      <c r="H5" s="242"/>
      <c r="I5" s="242"/>
      <c r="J5" s="242"/>
      <c r="K5" s="242"/>
      <c r="L5" s="242"/>
      <c r="M5" s="242"/>
      <c r="N5" s="242"/>
      <c r="O5" s="242"/>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46" t="s">
        <v>11</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8.75" x14ac:dyDescent="0.2">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8.75" x14ac:dyDescent="0.2">
      <c r="A9" s="247" t="str">
        <f>'3.4. Паспорт надежность'!A8:Z8</f>
        <v>Акционерное общество "Чукотэнерго"</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8.75" x14ac:dyDescent="0.2">
      <c r="A10" s="243" t="s">
        <v>10</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8.75" x14ac:dyDescent="0.2">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8.75" x14ac:dyDescent="0.2">
      <c r="A12" s="247" t="str">
        <f>'3.4. Паспорт надежность'!A11:Z11</f>
        <v>K_524-АТ-н-57</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8.75" x14ac:dyDescent="0.2">
      <c r="A13" s="243" t="s">
        <v>9</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2">
      <c r="A14" s="250" t="str">
        <f>'3.4. Паспорт надежность'!A14:Z14</f>
        <v xml:space="preserve"> Приобретение трассопоискового микропроцессорного приемника Арбис ТМ-8 для нужд ОП Анадырская ТЭЦ в кол. 1 шт.</v>
      </c>
      <c r="B14" s="250"/>
      <c r="C14" s="250"/>
      <c r="D14" s="250"/>
      <c r="E14" s="250"/>
      <c r="F14" s="250"/>
      <c r="G14" s="250"/>
      <c r="H14" s="250"/>
      <c r="I14" s="250"/>
      <c r="J14" s="250"/>
      <c r="K14" s="250"/>
      <c r="L14" s="250"/>
      <c r="M14" s="250"/>
      <c r="N14" s="250"/>
      <c r="O14" s="250"/>
      <c r="P14" s="10"/>
      <c r="Q14" s="10"/>
      <c r="R14" s="10"/>
      <c r="S14" s="10"/>
      <c r="T14" s="10"/>
      <c r="U14" s="10"/>
      <c r="V14" s="10"/>
      <c r="W14" s="10"/>
      <c r="X14" s="10"/>
      <c r="Y14" s="10"/>
      <c r="Z14" s="10"/>
    </row>
    <row r="15" spans="1:28" s="3" customFormat="1" ht="12" x14ac:dyDescent="0.2">
      <c r="A15" s="247" t="s">
        <v>8</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87" t="s">
        <v>504</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
      <c r="A19" s="251" t="s">
        <v>6</v>
      </c>
      <c r="B19" s="251" t="s">
        <v>89</v>
      </c>
      <c r="C19" s="251" t="s">
        <v>88</v>
      </c>
      <c r="D19" s="251" t="s">
        <v>77</v>
      </c>
      <c r="E19" s="284" t="s">
        <v>87</v>
      </c>
      <c r="F19" s="285"/>
      <c r="G19" s="285"/>
      <c r="H19" s="285"/>
      <c r="I19" s="286"/>
      <c r="J19" s="251" t="s">
        <v>86</v>
      </c>
      <c r="K19" s="251"/>
      <c r="L19" s="251"/>
      <c r="M19" s="251"/>
      <c r="N19" s="251"/>
      <c r="O19" s="251"/>
      <c r="P19" s="4"/>
      <c r="Q19" s="4"/>
      <c r="R19" s="4"/>
      <c r="S19" s="4"/>
      <c r="T19" s="4"/>
      <c r="U19" s="4"/>
      <c r="V19" s="4"/>
      <c r="W19" s="4"/>
    </row>
    <row r="20" spans="1:26" s="3" customFormat="1" ht="51" customHeight="1" x14ac:dyDescent="0.2">
      <c r="A20" s="251"/>
      <c r="B20" s="251"/>
      <c r="C20" s="251"/>
      <c r="D20" s="251"/>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42" t="str">
        <f>'4. паспортбюджет'!A5:O5</f>
        <v>Год раскрытия информации: 2020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2" customFormat="1" ht="18.75" x14ac:dyDescent="0.3">
      <c r="A6" s="17"/>
      <c r="I6" s="16"/>
      <c r="J6" s="16"/>
      <c r="K6" s="15"/>
    </row>
    <row r="7" spans="1:44" s="12" customFormat="1" ht="18.75" x14ac:dyDescent="0.2">
      <c r="A7" s="246" t="s">
        <v>11</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7" t="str">
        <f>'4. паспортбюджет'!A9:O9</f>
        <v>Акционерное общество "Чукотэнерго"</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x14ac:dyDescent="0.2">
      <c r="A10" s="243" t="s">
        <v>10</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7" t="str">
        <f>'4. паспортбюджет'!A12:O12</f>
        <v>K_524-АТ-н-57</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x14ac:dyDescent="0.2">
      <c r="A13" s="243" t="s">
        <v>9</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7" t="str">
        <f>'4. паспортбюджет'!A14:O14</f>
        <v xml:space="preserve"> Приобретение трассопоискового микропроцессорного приемника Арбис ТМ-8 для нужд ОП Анадырская ТЭЦ в кол. 1 шт.</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x14ac:dyDescent="0.2">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5" t="s">
        <v>466</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x14ac:dyDescent="0.25">
      <c r="AO19" s="161"/>
      <c r="AP19" s="161"/>
      <c r="AQ19" s="161"/>
      <c r="AR19" s="41"/>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294" t="s">
        <v>331</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131"/>
      <c r="AN24" s="131"/>
      <c r="AO24" s="159"/>
      <c r="AP24" s="159"/>
      <c r="AQ24" s="159"/>
      <c r="AR24" s="159"/>
      <c r="AS24" s="137"/>
    </row>
    <row r="25" spans="1:45" ht="12.75" customHeight="1" x14ac:dyDescent="0.25">
      <c r="A25" s="295" t="s">
        <v>330</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7"/>
      <c r="AL25" s="297"/>
      <c r="AM25" s="132"/>
      <c r="AN25" s="298" t="s">
        <v>329</v>
      </c>
      <c r="AO25" s="298"/>
      <c r="AP25" s="298"/>
      <c r="AQ25" s="293"/>
      <c r="AR25" s="293"/>
      <c r="AS25" s="137"/>
    </row>
    <row r="26" spans="1:45" ht="17.25" customHeight="1" x14ac:dyDescent="0.25">
      <c r="A26" s="305" t="s">
        <v>328</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2"/>
      <c r="AN26" s="288" t="s">
        <v>327</v>
      </c>
      <c r="AO26" s="289"/>
      <c r="AP26" s="290"/>
      <c r="AQ26" s="291"/>
      <c r="AR26" s="292"/>
      <c r="AS26" s="137"/>
    </row>
    <row r="27" spans="1:45" ht="17.25" customHeight="1" x14ac:dyDescent="0.25">
      <c r="A27" s="305" t="s">
        <v>326</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2"/>
      <c r="AN27" s="288" t="s">
        <v>325</v>
      </c>
      <c r="AO27" s="289"/>
      <c r="AP27" s="290"/>
      <c r="AQ27" s="291"/>
      <c r="AR27" s="292"/>
      <c r="AS27" s="137"/>
    </row>
    <row r="28" spans="1:45" ht="27.75" customHeight="1" thickBot="1" x14ac:dyDescent="0.3">
      <c r="A28" s="308" t="s">
        <v>324</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311"/>
      <c r="AL28" s="311"/>
      <c r="AM28" s="132"/>
      <c r="AN28" s="312" t="s">
        <v>323</v>
      </c>
      <c r="AO28" s="313"/>
      <c r="AP28" s="314"/>
      <c r="AQ28" s="291"/>
      <c r="AR28" s="292"/>
      <c r="AS28" s="137"/>
    </row>
    <row r="29" spans="1:45" ht="17.25" customHeight="1" x14ac:dyDescent="0.25">
      <c r="A29" s="299" t="s">
        <v>322</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97"/>
      <c r="AL29" s="297"/>
      <c r="AM29" s="132"/>
      <c r="AN29" s="302"/>
      <c r="AO29" s="303"/>
      <c r="AP29" s="303"/>
      <c r="AQ29" s="291"/>
      <c r="AR29" s="304"/>
      <c r="AS29" s="137"/>
    </row>
    <row r="30" spans="1:45" ht="17.25" customHeight="1" x14ac:dyDescent="0.25">
      <c r="A30" s="305" t="s">
        <v>321</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2"/>
      <c r="AS30" s="137"/>
    </row>
    <row r="31" spans="1:45" ht="17.25" customHeight="1" x14ac:dyDescent="0.25">
      <c r="A31" s="305" t="s">
        <v>320</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2"/>
      <c r="AN31" s="132"/>
      <c r="AO31" s="158"/>
      <c r="AP31" s="158"/>
      <c r="AQ31" s="158"/>
      <c r="AR31" s="158"/>
      <c r="AS31" s="137"/>
    </row>
    <row r="32" spans="1:45" ht="17.25" customHeight="1" x14ac:dyDescent="0.25">
      <c r="A32" s="305" t="s">
        <v>295</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2"/>
      <c r="AN32" s="132"/>
      <c r="AO32" s="132"/>
      <c r="AP32" s="132"/>
      <c r="AQ32" s="132"/>
      <c r="AR32" s="132"/>
      <c r="AS32" s="137"/>
    </row>
    <row r="33" spans="1:45" ht="17.25" customHeight="1" x14ac:dyDescent="0.25">
      <c r="A33" s="305" t="s">
        <v>319</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15"/>
      <c r="AL33" s="315"/>
      <c r="AM33" s="132"/>
      <c r="AN33" s="132"/>
      <c r="AO33" s="132"/>
      <c r="AP33" s="132"/>
      <c r="AQ33" s="132"/>
      <c r="AR33" s="132"/>
      <c r="AS33" s="137"/>
    </row>
    <row r="34" spans="1:45" ht="17.25" customHeight="1" x14ac:dyDescent="0.25">
      <c r="A34" s="305" t="s">
        <v>318</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2"/>
      <c r="AN34" s="132"/>
      <c r="AO34" s="132"/>
      <c r="AP34" s="132"/>
      <c r="AQ34" s="132"/>
      <c r="AR34" s="132"/>
      <c r="AS34" s="137"/>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2"/>
      <c r="AN35" s="132"/>
      <c r="AO35" s="132"/>
      <c r="AP35" s="132"/>
      <c r="AQ35" s="132"/>
      <c r="AR35" s="132"/>
      <c r="AS35" s="137"/>
    </row>
    <row r="36" spans="1:45" ht="17.25" customHeight="1" thickBot="1" x14ac:dyDescent="0.3">
      <c r="A36" s="316" t="s">
        <v>283</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1"/>
      <c r="AL36" s="311"/>
      <c r="AM36" s="132"/>
      <c r="AN36" s="132"/>
      <c r="AO36" s="132"/>
      <c r="AP36" s="132"/>
      <c r="AQ36" s="132"/>
      <c r="AR36" s="132"/>
      <c r="AS36" s="137"/>
    </row>
    <row r="37" spans="1:45" ht="17.25" customHeight="1" x14ac:dyDescent="0.25">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7"/>
      <c r="AL37" s="297"/>
      <c r="AM37" s="132"/>
      <c r="AN37" s="132"/>
      <c r="AO37" s="132"/>
      <c r="AP37" s="132"/>
      <c r="AQ37" s="132"/>
      <c r="AR37" s="132"/>
      <c r="AS37" s="137"/>
    </row>
    <row r="38" spans="1:45" ht="17.25" customHeight="1" x14ac:dyDescent="0.25">
      <c r="A38" s="305" t="s">
        <v>317</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2"/>
      <c r="AN38" s="132"/>
      <c r="AO38" s="132"/>
      <c r="AP38" s="132"/>
      <c r="AQ38" s="132"/>
      <c r="AR38" s="132"/>
      <c r="AS38" s="137"/>
    </row>
    <row r="39" spans="1:45" ht="17.25" customHeight="1" thickBot="1" x14ac:dyDescent="0.3">
      <c r="A39" s="316" t="s">
        <v>316</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1"/>
      <c r="AL39" s="311"/>
      <c r="AM39" s="132"/>
      <c r="AN39" s="132"/>
      <c r="AO39" s="132"/>
      <c r="AP39" s="132"/>
      <c r="AQ39" s="132"/>
      <c r="AR39" s="132"/>
      <c r="AS39" s="137"/>
    </row>
    <row r="40" spans="1:45" ht="17.25" customHeight="1" x14ac:dyDescent="0.25">
      <c r="A40" s="295" t="s">
        <v>315</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7"/>
      <c r="AL40" s="297"/>
      <c r="AM40" s="132"/>
      <c r="AN40" s="132"/>
      <c r="AO40" s="132"/>
      <c r="AP40" s="132"/>
      <c r="AQ40" s="132"/>
      <c r="AR40" s="132"/>
      <c r="AS40" s="137"/>
    </row>
    <row r="41" spans="1:45" ht="17.25" customHeight="1" x14ac:dyDescent="0.25">
      <c r="A41" s="305" t="s">
        <v>314</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2"/>
      <c r="AN41" s="132"/>
      <c r="AO41" s="132"/>
      <c r="AP41" s="132"/>
      <c r="AQ41" s="132"/>
      <c r="AR41" s="132"/>
      <c r="AS41" s="137"/>
    </row>
    <row r="42" spans="1:45" ht="17.25" customHeight="1" x14ac:dyDescent="0.25">
      <c r="A42" s="305" t="s">
        <v>313</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2"/>
      <c r="AN42" s="132"/>
      <c r="AO42" s="132"/>
      <c r="AP42" s="132"/>
      <c r="AQ42" s="132"/>
      <c r="AR42" s="132"/>
      <c r="AS42" s="137"/>
    </row>
    <row r="43" spans="1:45" ht="17.25" customHeight="1" x14ac:dyDescent="0.25">
      <c r="A43" s="305" t="s">
        <v>312</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2"/>
      <c r="AN43" s="132"/>
      <c r="AO43" s="132"/>
      <c r="AP43" s="132"/>
      <c r="AQ43" s="132"/>
      <c r="AR43" s="132"/>
      <c r="AS43" s="137"/>
    </row>
    <row r="44" spans="1:45" ht="17.25" customHeight="1" x14ac:dyDescent="0.25">
      <c r="A44" s="305" t="s">
        <v>311</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2"/>
      <c r="AN44" s="132"/>
      <c r="AO44" s="132"/>
      <c r="AP44" s="132"/>
      <c r="AQ44" s="132"/>
      <c r="AR44" s="132"/>
      <c r="AS44" s="137"/>
    </row>
    <row r="45" spans="1:45" ht="17.25" customHeight="1" x14ac:dyDescent="0.25">
      <c r="A45" s="305" t="s">
        <v>310</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2"/>
      <c r="AN45" s="132"/>
      <c r="AO45" s="132"/>
      <c r="AP45" s="132"/>
      <c r="AQ45" s="132"/>
      <c r="AR45" s="132"/>
      <c r="AS45" s="137"/>
    </row>
    <row r="46" spans="1:45" ht="17.25" customHeight="1" thickBot="1" x14ac:dyDescent="0.3">
      <c r="A46" s="318" t="s">
        <v>309</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32"/>
      <c r="AN46" s="132"/>
      <c r="AO46" s="132"/>
      <c r="AP46" s="132"/>
      <c r="AQ46" s="132"/>
      <c r="AR46" s="132"/>
      <c r="AS46" s="137"/>
    </row>
    <row r="47" spans="1:45" ht="24" customHeight="1" x14ac:dyDescent="0.25">
      <c r="A47" s="321" t="s">
        <v>308</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297" t="s">
        <v>5</v>
      </c>
      <c r="AL47" s="297"/>
      <c r="AM47" s="324" t="s">
        <v>289</v>
      </c>
      <c r="AN47" s="324"/>
      <c r="AO47" s="145" t="s">
        <v>288</v>
      </c>
      <c r="AP47" s="145" t="s">
        <v>287</v>
      </c>
      <c r="AQ47" s="137"/>
    </row>
    <row r="48" spans="1:45" ht="12" customHeight="1" x14ac:dyDescent="0.25">
      <c r="A48" s="305" t="s">
        <v>307</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49"/>
      <c r="AP48" s="149"/>
      <c r="AQ48" s="137"/>
    </row>
    <row r="49" spans="1:43" ht="12" customHeight="1" x14ac:dyDescent="0.25">
      <c r="A49" s="305" t="s">
        <v>306</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49"/>
      <c r="AP49" s="149"/>
      <c r="AQ49" s="137"/>
    </row>
    <row r="50" spans="1:43" ht="12" customHeight="1" thickBot="1" x14ac:dyDescent="0.3">
      <c r="A50" s="316" t="s">
        <v>305</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1"/>
      <c r="AL50" s="311"/>
      <c r="AM50" s="311"/>
      <c r="AN50" s="311"/>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25" t="s">
        <v>304</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4" t="s">
        <v>5</v>
      </c>
      <c r="AL52" s="324"/>
      <c r="AM52" s="324" t="s">
        <v>289</v>
      </c>
      <c r="AN52" s="324"/>
      <c r="AO52" s="145" t="s">
        <v>288</v>
      </c>
      <c r="AP52" s="145" t="s">
        <v>287</v>
      </c>
      <c r="AQ52" s="137"/>
    </row>
    <row r="53" spans="1:43" ht="11.25" customHeight="1" x14ac:dyDescent="0.25">
      <c r="A53" s="327" t="s">
        <v>303</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15"/>
      <c r="AL53" s="315"/>
      <c r="AM53" s="315"/>
      <c r="AN53" s="315"/>
      <c r="AO53" s="153"/>
      <c r="AP53" s="153"/>
      <c r="AQ53" s="137"/>
    </row>
    <row r="54" spans="1:43" ht="12" customHeight="1" x14ac:dyDescent="0.25">
      <c r="A54" s="305" t="s">
        <v>302</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49"/>
      <c r="AP54" s="149"/>
      <c r="AQ54" s="137"/>
    </row>
    <row r="55" spans="1:43" ht="12" customHeight="1" x14ac:dyDescent="0.25">
      <c r="A55" s="305" t="s">
        <v>301</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49"/>
      <c r="AP55" s="149"/>
      <c r="AQ55" s="137"/>
    </row>
    <row r="56" spans="1:43" ht="12" customHeight="1" thickBot="1" x14ac:dyDescent="0.3">
      <c r="A56" s="316" t="s">
        <v>300</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1"/>
      <c r="AL56" s="311"/>
      <c r="AM56" s="311"/>
      <c r="AN56" s="311"/>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25" t="s">
        <v>299</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4" t="s">
        <v>5</v>
      </c>
      <c r="AL58" s="324"/>
      <c r="AM58" s="324" t="s">
        <v>289</v>
      </c>
      <c r="AN58" s="324"/>
      <c r="AO58" s="145" t="s">
        <v>288</v>
      </c>
      <c r="AP58" s="145" t="s">
        <v>287</v>
      </c>
      <c r="AQ58" s="137"/>
    </row>
    <row r="59" spans="1:43" ht="12.75" customHeight="1" x14ac:dyDescent="0.25">
      <c r="A59" s="329" t="s">
        <v>298</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51"/>
      <c r="AP59" s="151"/>
      <c r="AQ59" s="143"/>
    </row>
    <row r="60" spans="1:43" ht="12" customHeight="1" x14ac:dyDescent="0.25">
      <c r="A60" s="305" t="s">
        <v>297</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49"/>
      <c r="AP60" s="149"/>
      <c r="AQ60" s="137"/>
    </row>
    <row r="61" spans="1:43" ht="12" customHeight="1" x14ac:dyDescent="0.25">
      <c r="A61" s="305" t="s">
        <v>296</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49"/>
      <c r="AP61" s="149"/>
      <c r="AQ61" s="137"/>
    </row>
    <row r="62" spans="1:43" ht="12" customHeight="1" x14ac:dyDescent="0.25">
      <c r="A62" s="305" t="s">
        <v>295</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49"/>
      <c r="AP62" s="149"/>
      <c r="AQ62" s="137"/>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49"/>
      <c r="AP63" s="149"/>
      <c r="AQ63" s="137"/>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49"/>
      <c r="AP64" s="149"/>
      <c r="AQ64" s="137"/>
    </row>
    <row r="65" spans="1:43" ht="12" customHeight="1" x14ac:dyDescent="0.25">
      <c r="A65" s="305" t="s">
        <v>294</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49"/>
      <c r="AP65" s="149"/>
      <c r="AQ65" s="137"/>
    </row>
    <row r="66" spans="1:43" ht="27.75" customHeight="1" x14ac:dyDescent="0.25">
      <c r="A66" s="332" t="s">
        <v>293</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50"/>
      <c r="AP66" s="150"/>
      <c r="AQ66" s="143"/>
    </row>
    <row r="67" spans="1:43" ht="11.25" customHeight="1" x14ac:dyDescent="0.25">
      <c r="A67" s="305" t="s">
        <v>285</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49"/>
      <c r="AP67" s="149"/>
      <c r="AQ67" s="137"/>
    </row>
    <row r="68" spans="1:43" ht="25.5" customHeight="1" x14ac:dyDescent="0.25">
      <c r="A68" s="332" t="s">
        <v>286</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50"/>
      <c r="AP68" s="150"/>
      <c r="AQ68" s="143"/>
    </row>
    <row r="69" spans="1:43" ht="12" customHeight="1" x14ac:dyDescent="0.25">
      <c r="A69" s="305" t="s">
        <v>284</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49"/>
      <c r="AP69" s="149"/>
      <c r="AQ69" s="137"/>
    </row>
    <row r="70" spans="1:43" ht="12.75" customHeight="1" x14ac:dyDescent="0.25">
      <c r="A70" s="336" t="s">
        <v>292</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5"/>
      <c r="AL70" s="335"/>
      <c r="AM70" s="335"/>
      <c r="AN70" s="335"/>
      <c r="AO70" s="150"/>
      <c r="AP70" s="150"/>
      <c r="AQ70" s="143"/>
    </row>
    <row r="71" spans="1:43" ht="12" customHeight="1" x14ac:dyDescent="0.25">
      <c r="A71" s="305" t="s">
        <v>283</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49"/>
      <c r="AP71" s="149"/>
      <c r="AQ71" s="137"/>
    </row>
    <row r="72" spans="1:43" ht="12.75" customHeight="1" thickBot="1" x14ac:dyDescent="0.3">
      <c r="A72" s="338" t="s">
        <v>291</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25" t="s">
        <v>290</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4" t="s">
        <v>5</v>
      </c>
      <c r="AL74" s="324"/>
      <c r="AM74" s="324" t="s">
        <v>289</v>
      </c>
      <c r="AN74" s="324"/>
      <c r="AO74" s="145" t="s">
        <v>288</v>
      </c>
      <c r="AP74" s="145" t="s">
        <v>287</v>
      </c>
      <c r="AQ74" s="137"/>
    </row>
    <row r="75" spans="1:43" ht="25.5" customHeight="1" x14ac:dyDescent="0.25">
      <c r="A75" s="332" t="s">
        <v>286</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42"/>
      <c r="AN75" s="342"/>
      <c r="AO75" s="141"/>
      <c r="AP75" s="141"/>
      <c r="AQ75" s="143"/>
    </row>
    <row r="76" spans="1:43" ht="12" customHeight="1" x14ac:dyDescent="0.25">
      <c r="A76" s="305" t="s">
        <v>285</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43"/>
      <c r="AN76" s="343"/>
      <c r="AO76" s="144"/>
      <c r="AP76" s="144"/>
      <c r="AQ76" s="137"/>
    </row>
    <row r="77" spans="1:43" ht="12" customHeight="1" x14ac:dyDescent="0.25">
      <c r="A77" s="305" t="s">
        <v>284</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43"/>
      <c r="AN77" s="343"/>
      <c r="AO77" s="144"/>
      <c r="AP77" s="144"/>
      <c r="AQ77" s="137"/>
    </row>
    <row r="78" spans="1:43" ht="12" customHeight="1" x14ac:dyDescent="0.25">
      <c r="A78" s="305" t="s">
        <v>283</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43"/>
      <c r="AN78" s="343"/>
      <c r="AO78" s="144"/>
      <c r="AP78" s="144"/>
      <c r="AQ78" s="137"/>
    </row>
    <row r="79" spans="1:43" ht="12" customHeight="1" x14ac:dyDescent="0.25">
      <c r="A79" s="305" t="s">
        <v>282</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43"/>
      <c r="AN79" s="343"/>
      <c r="AO79" s="144"/>
      <c r="AP79" s="144"/>
      <c r="AQ79" s="137"/>
    </row>
    <row r="80" spans="1:43" ht="12" customHeight="1" x14ac:dyDescent="0.25">
      <c r="A80" s="305" t="s">
        <v>281</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43"/>
      <c r="AN80" s="343"/>
      <c r="AO80" s="144"/>
      <c r="AP80" s="144"/>
      <c r="AQ80" s="137"/>
    </row>
    <row r="81" spans="1:45" ht="12.75" customHeight="1" x14ac:dyDescent="0.25">
      <c r="A81" s="305" t="s">
        <v>280</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43"/>
      <c r="AN81" s="343"/>
      <c r="AO81" s="144"/>
      <c r="AP81" s="144"/>
      <c r="AQ81" s="137"/>
    </row>
    <row r="82" spans="1:45" ht="12.75" customHeight="1" x14ac:dyDescent="0.25">
      <c r="A82" s="305" t="s">
        <v>279</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43"/>
      <c r="AN82" s="343"/>
      <c r="AO82" s="144"/>
      <c r="AP82" s="144"/>
      <c r="AQ82" s="137"/>
    </row>
    <row r="83" spans="1:45" ht="12" customHeight="1" x14ac:dyDescent="0.25">
      <c r="A83" s="336" t="s">
        <v>278</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5"/>
      <c r="AL83" s="335"/>
      <c r="AM83" s="342"/>
      <c r="AN83" s="342"/>
      <c r="AO83" s="141"/>
      <c r="AP83" s="141"/>
      <c r="AQ83" s="143"/>
    </row>
    <row r="84" spans="1:45" ht="12" customHeight="1" x14ac:dyDescent="0.25">
      <c r="A84" s="336" t="s">
        <v>277</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5"/>
      <c r="AL84" s="335"/>
      <c r="AM84" s="342"/>
      <c r="AN84" s="342"/>
      <c r="AO84" s="141"/>
      <c r="AP84" s="141"/>
      <c r="AQ84" s="143"/>
    </row>
    <row r="85" spans="1:45" ht="12" customHeight="1" x14ac:dyDescent="0.25">
      <c r="A85" s="305" t="s">
        <v>276</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43"/>
      <c r="AN85" s="343"/>
      <c r="AO85" s="144"/>
      <c r="AP85" s="144"/>
      <c r="AQ85" s="131"/>
    </row>
    <row r="86" spans="1:45" ht="27.75" customHeight="1" x14ac:dyDescent="0.25">
      <c r="A86" s="332" t="s">
        <v>275</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42"/>
      <c r="AN86" s="342"/>
      <c r="AO86" s="141"/>
      <c r="AP86" s="141"/>
      <c r="AQ86" s="143"/>
    </row>
    <row r="87" spans="1:45" x14ac:dyDescent="0.25">
      <c r="A87" s="332" t="s">
        <v>274</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42"/>
      <c r="AN87" s="342"/>
      <c r="AO87" s="141"/>
      <c r="AP87" s="141"/>
      <c r="AQ87" s="143"/>
    </row>
    <row r="88" spans="1:45" ht="14.25" customHeight="1" x14ac:dyDescent="0.25">
      <c r="A88" s="348" t="s">
        <v>273</v>
      </c>
      <c r="B88" s="349"/>
      <c r="C88" s="349"/>
      <c r="D88" s="350"/>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51"/>
      <c r="AL88" s="352"/>
      <c r="AM88" s="353"/>
      <c r="AN88" s="354"/>
      <c r="AO88" s="141"/>
      <c r="AP88" s="141"/>
      <c r="AQ88" s="143"/>
    </row>
    <row r="89" spans="1:45" x14ac:dyDescent="0.25">
      <c r="A89" s="348" t="s">
        <v>272</v>
      </c>
      <c r="B89" s="349"/>
      <c r="C89" s="349"/>
      <c r="D89" s="350"/>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51"/>
      <c r="AL89" s="352"/>
      <c r="AM89" s="353"/>
      <c r="AN89" s="354"/>
      <c r="AO89" s="141"/>
      <c r="AP89" s="141"/>
      <c r="AQ89" s="131"/>
    </row>
    <row r="90" spans="1:45" ht="12" customHeight="1" thickBot="1" x14ac:dyDescent="0.3">
      <c r="A90" s="140" t="s">
        <v>271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44"/>
      <c r="AL90" s="345"/>
      <c r="AM90" s="346"/>
      <c r="AN90" s="347"/>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5" zoomScale="82" zoomScaleNormal="100" zoomScaleSheetLayoutView="82" workbookViewId="0">
      <selection activeCell="M42" sqref="M42"/>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42" t="str">
        <f>'5. анализ эконом эфф'!A5:AR5</f>
        <v>Год раскрытия информации: 2020 год</v>
      </c>
      <c r="B5" s="242"/>
      <c r="C5" s="242"/>
      <c r="D5" s="242"/>
      <c r="E5" s="242"/>
      <c r="F5" s="242"/>
      <c r="G5" s="242"/>
      <c r="H5" s="242"/>
      <c r="I5" s="242"/>
      <c r="J5" s="24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46" t="s">
        <v>11</v>
      </c>
      <c r="B7" s="246"/>
      <c r="C7" s="246"/>
      <c r="D7" s="246"/>
      <c r="E7" s="246"/>
      <c r="F7" s="246"/>
      <c r="G7" s="246"/>
      <c r="H7" s="246"/>
      <c r="I7" s="246"/>
      <c r="J7" s="246"/>
    </row>
    <row r="8" spans="1:42" ht="18.75" x14ac:dyDescent="0.25">
      <c r="A8" s="246"/>
      <c r="B8" s="246"/>
      <c r="C8" s="246"/>
      <c r="D8" s="246"/>
      <c r="E8" s="246"/>
      <c r="F8" s="246"/>
      <c r="G8" s="246"/>
      <c r="H8" s="246"/>
      <c r="I8" s="246"/>
      <c r="J8" s="246"/>
    </row>
    <row r="9" spans="1:42" x14ac:dyDescent="0.25">
      <c r="A9" s="247" t="str">
        <f>'5. анализ эконом эфф'!A9:AR9</f>
        <v>Акционерное общество "Чукотэнерго"</v>
      </c>
      <c r="B9" s="247"/>
      <c r="C9" s="247"/>
      <c r="D9" s="247"/>
      <c r="E9" s="247"/>
      <c r="F9" s="247"/>
      <c r="G9" s="247"/>
      <c r="H9" s="247"/>
      <c r="I9" s="247"/>
      <c r="J9" s="247"/>
    </row>
    <row r="10" spans="1:42" x14ac:dyDescent="0.25">
      <c r="A10" s="243" t="s">
        <v>10</v>
      </c>
      <c r="B10" s="243"/>
      <c r="C10" s="243"/>
      <c r="D10" s="243"/>
      <c r="E10" s="243"/>
      <c r="F10" s="243"/>
      <c r="G10" s="243"/>
      <c r="H10" s="243"/>
      <c r="I10" s="243"/>
      <c r="J10" s="243"/>
    </row>
    <row r="11" spans="1:42" ht="18.75" x14ac:dyDescent="0.25">
      <c r="A11" s="246"/>
      <c r="B11" s="246"/>
      <c r="C11" s="246"/>
      <c r="D11" s="246"/>
      <c r="E11" s="246"/>
      <c r="F11" s="246"/>
      <c r="G11" s="246"/>
      <c r="H11" s="246"/>
      <c r="I11" s="246"/>
      <c r="J11" s="246"/>
    </row>
    <row r="12" spans="1:42" x14ac:dyDescent="0.25">
      <c r="A12" s="247" t="str">
        <f>'5. анализ эконом эфф'!A12:AR12</f>
        <v>K_524-АТ-н-57</v>
      </c>
      <c r="B12" s="247"/>
      <c r="C12" s="247"/>
      <c r="D12" s="247"/>
      <c r="E12" s="247"/>
      <c r="F12" s="247"/>
      <c r="G12" s="247"/>
      <c r="H12" s="247"/>
      <c r="I12" s="247"/>
      <c r="J12" s="247"/>
    </row>
    <row r="13" spans="1:42" x14ac:dyDescent="0.25">
      <c r="A13" s="243" t="s">
        <v>9</v>
      </c>
      <c r="B13" s="243"/>
      <c r="C13" s="243"/>
      <c r="D13" s="243"/>
      <c r="E13" s="243"/>
      <c r="F13" s="243"/>
      <c r="G13" s="243"/>
      <c r="H13" s="243"/>
      <c r="I13" s="243"/>
      <c r="J13" s="243"/>
    </row>
    <row r="14" spans="1:42" ht="18.75" x14ac:dyDescent="0.25">
      <c r="A14" s="250"/>
      <c r="B14" s="250"/>
      <c r="C14" s="250"/>
      <c r="D14" s="250"/>
      <c r="E14" s="250"/>
      <c r="F14" s="250"/>
      <c r="G14" s="250"/>
      <c r="H14" s="250"/>
      <c r="I14" s="250"/>
      <c r="J14" s="250"/>
    </row>
    <row r="15" spans="1:42" x14ac:dyDescent="0.25">
      <c r="A15" s="247" t="str">
        <f>'5. анализ эконом эфф'!A15:AR15</f>
        <v xml:space="preserve"> Приобретение трассопоискового микропроцессорного приемника Арбис ТМ-8 для нужд ОП Анадырская ТЭЦ в кол. 1 шт.</v>
      </c>
      <c r="B15" s="247"/>
      <c r="C15" s="247"/>
      <c r="D15" s="247"/>
      <c r="E15" s="247"/>
      <c r="F15" s="247"/>
      <c r="G15" s="247"/>
      <c r="H15" s="247"/>
      <c r="I15" s="247"/>
      <c r="J15" s="247"/>
    </row>
    <row r="16" spans="1:42" x14ac:dyDescent="0.25">
      <c r="A16" s="243" t="s">
        <v>7</v>
      </c>
      <c r="B16" s="243"/>
      <c r="C16" s="243"/>
      <c r="D16" s="243"/>
      <c r="E16" s="243"/>
      <c r="F16" s="243"/>
      <c r="G16" s="243"/>
      <c r="H16" s="243"/>
      <c r="I16" s="243"/>
      <c r="J16" s="243"/>
    </row>
    <row r="17" spans="1:10" x14ac:dyDescent="0.25">
      <c r="J17" s="102"/>
    </row>
    <row r="18" spans="1:10" x14ac:dyDescent="0.25">
      <c r="I18" s="101"/>
    </row>
    <row r="19" spans="1:10" x14ac:dyDescent="0.25">
      <c r="A19" s="355" t="s">
        <v>467</v>
      </c>
      <c r="B19" s="355"/>
      <c r="C19" s="355"/>
      <c r="D19" s="355"/>
      <c r="E19" s="355"/>
      <c r="F19" s="355"/>
      <c r="G19" s="355"/>
      <c r="H19" s="355"/>
      <c r="I19" s="355"/>
      <c r="J19" s="355"/>
    </row>
    <row r="20" spans="1:10" x14ac:dyDescent="0.25">
      <c r="A20" s="71"/>
      <c r="B20" s="71"/>
      <c r="C20" s="100"/>
      <c r="D20" s="100"/>
      <c r="E20" s="100"/>
      <c r="F20" s="100"/>
      <c r="G20" s="100"/>
      <c r="H20" s="100"/>
      <c r="I20" s="100"/>
      <c r="J20" s="100"/>
    </row>
    <row r="21" spans="1:10" x14ac:dyDescent="0.25">
      <c r="A21" s="356" t="s">
        <v>234</v>
      </c>
      <c r="B21" s="356" t="s">
        <v>233</v>
      </c>
      <c r="C21" s="362" t="s">
        <v>398</v>
      </c>
      <c r="D21" s="362"/>
      <c r="E21" s="362"/>
      <c r="F21" s="362"/>
      <c r="G21" s="357" t="s">
        <v>232</v>
      </c>
      <c r="H21" s="359" t="s">
        <v>400</v>
      </c>
      <c r="I21" s="356" t="s">
        <v>231</v>
      </c>
      <c r="J21" s="358" t="s">
        <v>399</v>
      </c>
    </row>
    <row r="22" spans="1:10" ht="33.75" customHeight="1" x14ac:dyDescent="0.25">
      <c r="A22" s="356"/>
      <c r="B22" s="356"/>
      <c r="C22" s="363" t="s">
        <v>3</v>
      </c>
      <c r="D22" s="363"/>
      <c r="E22" s="364" t="s">
        <v>2</v>
      </c>
      <c r="F22" s="365"/>
      <c r="G22" s="357"/>
      <c r="H22" s="360"/>
      <c r="I22" s="356"/>
      <c r="J22" s="358"/>
    </row>
    <row r="23" spans="1:10" ht="31.5" x14ac:dyDescent="0.25">
      <c r="A23" s="356"/>
      <c r="B23" s="356"/>
      <c r="C23" s="99" t="s">
        <v>230</v>
      </c>
      <c r="D23" s="99" t="s">
        <v>229</v>
      </c>
      <c r="E23" s="99" t="s">
        <v>230</v>
      </c>
      <c r="F23" s="99" t="s">
        <v>229</v>
      </c>
      <c r="G23" s="357"/>
      <c r="H23" s="361"/>
      <c r="I23" s="356"/>
      <c r="J23" s="358"/>
    </row>
    <row r="24" spans="1:10" x14ac:dyDescent="0.25">
      <c r="A24" s="79">
        <v>1</v>
      </c>
      <c r="B24" s="79">
        <v>2</v>
      </c>
      <c r="C24" s="99">
        <v>3</v>
      </c>
      <c r="D24" s="99">
        <v>4</v>
      </c>
      <c r="E24" s="99">
        <v>5</v>
      </c>
      <c r="F24" s="99">
        <v>6</v>
      </c>
      <c r="G24" s="99">
        <v>7</v>
      </c>
      <c r="H24" s="99">
        <v>8</v>
      </c>
      <c r="I24" s="99">
        <v>9</v>
      </c>
      <c r="J24" s="99">
        <v>10</v>
      </c>
    </row>
    <row r="25" spans="1:10" x14ac:dyDescent="0.25">
      <c r="A25" s="96">
        <v>1</v>
      </c>
      <c r="B25" s="97" t="s">
        <v>228</v>
      </c>
      <c r="C25" s="94" t="s">
        <v>508</v>
      </c>
      <c r="D25" s="94" t="s">
        <v>508</v>
      </c>
      <c r="E25" s="94" t="s">
        <v>508</v>
      </c>
      <c r="F25" s="94" t="s">
        <v>508</v>
      </c>
      <c r="G25" s="94" t="s">
        <v>508</v>
      </c>
      <c r="H25" s="94" t="s">
        <v>508</v>
      </c>
      <c r="I25" s="94" t="s">
        <v>508</v>
      </c>
      <c r="J25" s="94" t="s">
        <v>508</v>
      </c>
    </row>
    <row r="26" spans="1:10" x14ac:dyDescent="0.25">
      <c r="A26" s="96" t="s">
        <v>227</v>
      </c>
      <c r="B26" s="98" t="s">
        <v>405</v>
      </c>
      <c r="C26" s="94" t="s">
        <v>508</v>
      </c>
      <c r="D26" s="94" t="s">
        <v>508</v>
      </c>
      <c r="E26" s="94" t="s">
        <v>508</v>
      </c>
      <c r="F26" s="94" t="s">
        <v>508</v>
      </c>
      <c r="G26" s="94" t="s">
        <v>508</v>
      </c>
      <c r="H26" s="94" t="s">
        <v>508</v>
      </c>
      <c r="I26" s="94" t="s">
        <v>508</v>
      </c>
      <c r="J26" s="94" t="s">
        <v>508</v>
      </c>
    </row>
    <row r="27" spans="1:10" s="73" customFormat="1" ht="31.5" x14ac:dyDescent="0.25">
      <c r="A27" s="96" t="s">
        <v>226</v>
      </c>
      <c r="B27" s="98" t="s">
        <v>407</v>
      </c>
      <c r="C27" s="94" t="s">
        <v>508</v>
      </c>
      <c r="D27" s="94" t="s">
        <v>508</v>
      </c>
      <c r="E27" s="94" t="s">
        <v>508</v>
      </c>
      <c r="F27" s="94" t="s">
        <v>508</v>
      </c>
      <c r="G27" s="94" t="s">
        <v>508</v>
      </c>
      <c r="H27" s="94" t="s">
        <v>508</v>
      </c>
      <c r="I27" s="94" t="s">
        <v>508</v>
      </c>
      <c r="J27" s="94" t="s">
        <v>508</v>
      </c>
    </row>
    <row r="28" spans="1:10" s="73" customFormat="1" ht="47.25" x14ac:dyDescent="0.25">
      <c r="A28" s="96" t="s">
        <v>406</v>
      </c>
      <c r="B28" s="98" t="s">
        <v>411</v>
      </c>
      <c r="C28" s="94" t="s">
        <v>508</v>
      </c>
      <c r="D28" s="94" t="s">
        <v>508</v>
      </c>
      <c r="E28" s="94" t="s">
        <v>508</v>
      </c>
      <c r="F28" s="94" t="s">
        <v>508</v>
      </c>
      <c r="G28" s="94" t="s">
        <v>508</v>
      </c>
      <c r="H28" s="94" t="s">
        <v>508</v>
      </c>
      <c r="I28" s="94" t="s">
        <v>508</v>
      </c>
      <c r="J28" s="94" t="s">
        <v>508</v>
      </c>
    </row>
    <row r="29" spans="1:10" s="73" customFormat="1" ht="31.5" x14ac:dyDescent="0.25">
      <c r="A29" s="96" t="s">
        <v>225</v>
      </c>
      <c r="B29" s="98" t="s">
        <v>410</v>
      </c>
      <c r="C29" s="94" t="s">
        <v>508</v>
      </c>
      <c r="D29" s="94" t="s">
        <v>508</v>
      </c>
      <c r="E29" s="94" t="s">
        <v>508</v>
      </c>
      <c r="F29" s="94" t="s">
        <v>508</v>
      </c>
      <c r="G29" s="94" t="s">
        <v>508</v>
      </c>
      <c r="H29" s="94" t="s">
        <v>508</v>
      </c>
      <c r="I29" s="94" t="s">
        <v>508</v>
      </c>
      <c r="J29" s="94" t="s">
        <v>508</v>
      </c>
    </row>
    <row r="30" spans="1:10" s="73" customFormat="1" ht="31.5" x14ac:dyDescent="0.25">
      <c r="A30" s="96" t="s">
        <v>224</v>
      </c>
      <c r="B30" s="98" t="s">
        <v>412</v>
      </c>
      <c r="C30" s="94" t="s">
        <v>508</v>
      </c>
      <c r="D30" s="94" t="s">
        <v>508</v>
      </c>
      <c r="E30" s="94" t="s">
        <v>508</v>
      </c>
      <c r="F30" s="94" t="s">
        <v>508</v>
      </c>
      <c r="G30" s="94" t="s">
        <v>508</v>
      </c>
      <c r="H30" s="94" t="s">
        <v>508</v>
      </c>
      <c r="I30" s="94" t="s">
        <v>508</v>
      </c>
      <c r="J30" s="94" t="s">
        <v>508</v>
      </c>
    </row>
    <row r="31" spans="1:10" s="73" customFormat="1" ht="31.5" x14ac:dyDescent="0.25">
      <c r="A31" s="96" t="s">
        <v>223</v>
      </c>
      <c r="B31" s="95" t="s">
        <v>408</v>
      </c>
      <c r="C31" s="94" t="s">
        <v>508</v>
      </c>
      <c r="D31" s="94" t="s">
        <v>508</v>
      </c>
      <c r="E31" s="94" t="s">
        <v>508</v>
      </c>
      <c r="F31" s="94" t="s">
        <v>508</v>
      </c>
      <c r="G31" s="94" t="s">
        <v>508</v>
      </c>
      <c r="H31" s="94" t="s">
        <v>508</v>
      </c>
      <c r="I31" s="94" t="s">
        <v>508</v>
      </c>
      <c r="J31" s="94" t="s">
        <v>508</v>
      </c>
    </row>
    <row r="32" spans="1:10" s="73" customFormat="1" x14ac:dyDescent="0.25">
      <c r="A32" s="96" t="s">
        <v>221</v>
      </c>
      <c r="B32" s="95" t="s">
        <v>413</v>
      </c>
      <c r="C32" s="94" t="s">
        <v>508</v>
      </c>
      <c r="D32" s="94" t="s">
        <v>508</v>
      </c>
      <c r="E32" s="94" t="s">
        <v>508</v>
      </c>
      <c r="F32" s="94" t="s">
        <v>508</v>
      </c>
      <c r="G32" s="94" t="s">
        <v>508</v>
      </c>
      <c r="H32" s="94" t="s">
        <v>508</v>
      </c>
      <c r="I32" s="94" t="s">
        <v>508</v>
      </c>
      <c r="J32" s="94" t="s">
        <v>508</v>
      </c>
    </row>
    <row r="33" spans="1:10" s="73" customFormat="1" ht="31.5" x14ac:dyDescent="0.25">
      <c r="A33" s="96" t="s">
        <v>424</v>
      </c>
      <c r="B33" s="95" t="s">
        <v>341</v>
      </c>
      <c r="C33" s="94" t="s">
        <v>508</v>
      </c>
      <c r="D33" s="94" t="s">
        <v>508</v>
      </c>
      <c r="E33" s="94" t="s">
        <v>508</v>
      </c>
      <c r="F33" s="94" t="s">
        <v>508</v>
      </c>
      <c r="G33" s="94" t="s">
        <v>508</v>
      </c>
      <c r="H33" s="94" t="s">
        <v>508</v>
      </c>
      <c r="I33" s="94" t="s">
        <v>508</v>
      </c>
      <c r="J33" s="94" t="s">
        <v>508</v>
      </c>
    </row>
    <row r="34" spans="1:10" s="73" customFormat="1" ht="47.25" x14ac:dyDescent="0.25">
      <c r="A34" s="96" t="s">
        <v>425</v>
      </c>
      <c r="B34" s="95" t="s">
        <v>417</v>
      </c>
      <c r="C34" s="94" t="s">
        <v>508</v>
      </c>
      <c r="D34" s="94" t="s">
        <v>508</v>
      </c>
      <c r="E34" s="94" t="s">
        <v>508</v>
      </c>
      <c r="F34" s="94" t="s">
        <v>508</v>
      </c>
      <c r="G34" s="94" t="s">
        <v>508</v>
      </c>
      <c r="H34" s="94" t="s">
        <v>508</v>
      </c>
      <c r="I34" s="94" t="s">
        <v>508</v>
      </c>
      <c r="J34" s="94" t="s">
        <v>508</v>
      </c>
    </row>
    <row r="35" spans="1:10" s="73" customFormat="1" x14ac:dyDescent="0.25">
      <c r="A35" s="96" t="s">
        <v>426</v>
      </c>
      <c r="B35" s="95" t="s">
        <v>222</v>
      </c>
      <c r="C35" s="94" t="s">
        <v>508</v>
      </c>
      <c r="D35" s="94" t="s">
        <v>508</v>
      </c>
      <c r="E35" s="94" t="s">
        <v>508</v>
      </c>
      <c r="F35" s="94" t="s">
        <v>508</v>
      </c>
      <c r="G35" s="94" t="s">
        <v>508</v>
      </c>
      <c r="H35" s="94" t="s">
        <v>508</v>
      </c>
      <c r="I35" s="94" t="s">
        <v>508</v>
      </c>
      <c r="J35" s="94" t="s">
        <v>508</v>
      </c>
    </row>
    <row r="36" spans="1:10" x14ac:dyDescent="0.25">
      <c r="A36" s="96" t="s">
        <v>427</v>
      </c>
      <c r="B36" s="95" t="s">
        <v>409</v>
      </c>
      <c r="C36" s="94" t="s">
        <v>508</v>
      </c>
      <c r="D36" s="94" t="s">
        <v>508</v>
      </c>
      <c r="E36" s="94" t="s">
        <v>508</v>
      </c>
      <c r="F36" s="94" t="s">
        <v>508</v>
      </c>
      <c r="G36" s="94" t="s">
        <v>508</v>
      </c>
      <c r="H36" s="94" t="s">
        <v>508</v>
      </c>
      <c r="I36" s="94" t="s">
        <v>508</v>
      </c>
      <c r="J36" s="94" t="s">
        <v>508</v>
      </c>
    </row>
    <row r="37" spans="1:10" x14ac:dyDescent="0.25">
      <c r="A37" s="96" t="s">
        <v>428</v>
      </c>
      <c r="B37" s="95" t="s">
        <v>220</v>
      </c>
      <c r="C37" s="94" t="s">
        <v>508</v>
      </c>
      <c r="D37" s="94" t="s">
        <v>508</v>
      </c>
      <c r="E37" s="94" t="s">
        <v>508</v>
      </c>
      <c r="F37" s="94" t="s">
        <v>508</v>
      </c>
      <c r="G37" s="94" t="s">
        <v>508</v>
      </c>
      <c r="H37" s="94" t="s">
        <v>508</v>
      </c>
      <c r="I37" s="94" t="s">
        <v>508</v>
      </c>
      <c r="J37" s="94" t="s">
        <v>508</v>
      </c>
    </row>
    <row r="38" spans="1:10" x14ac:dyDescent="0.25">
      <c r="A38" s="96" t="s">
        <v>429</v>
      </c>
      <c r="B38" s="97" t="s">
        <v>219</v>
      </c>
      <c r="C38" s="94" t="s">
        <v>508</v>
      </c>
      <c r="D38" s="94" t="s">
        <v>508</v>
      </c>
      <c r="E38" s="94" t="s">
        <v>508</v>
      </c>
      <c r="F38" s="94" t="s">
        <v>508</v>
      </c>
      <c r="G38" s="94" t="s">
        <v>508</v>
      </c>
      <c r="H38" s="94" t="s">
        <v>508</v>
      </c>
      <c r="I38" s="94" t="s">
        <v>508</v>
      </c>
      <c r="J38" s="94" t="s">
        <v>508</v>
      </c>
    </row>
    <row r="39" spans="1:10" ht="47.25" x14ac:dyDescent="0.25">
      <c r="A39" s="96">
        <v>2</v>
      </c>
      <c r="B39" s="95" t="s">
        <v>414</v>
      </c>
      <c r="C39" s="94" t="s">
        <v>508</v>
      </c>
      <c r="D39" s="94" t="s">
        <v>508</v>
      </c>
      <c r="E39" s="94" t="s">
        <v>508</v>
      </c>
      <c r="F39" s="94" t="s">
        <v>508</v>
      </c>
      <c r="G39" s="94" t="s">
        <v>508</v>
      </c>
      <c r="H39" s="94" t="s">
        <v>508</v>
      </c>
      <c r="I39" s="94" t="s">
        <v>508</v>
      </c>
      <c r="J39" s="94" t="s">
        <v>508</v>
      </c>
    </row>
    <row r="40" spans="1:10" x14ac:dyDescent="0.25">
      <c r="A40" s="96" t="s">
        <v>218</v>
      </c>
      <c r="B40" s="95" t="s">
        <v>416</v>
      </c>
      <c r="C40" s="219">
        <v>43952</v>
      </c>
      <c r="D40" s="219">
        <v>43983</v>
      </c>
      <c r="E40" s="219">
        <v>44001</v>
      </c>
      <c r="F40" s="94" t="s">
        <v>508</v>
      </c>
      <c r="G40" s="418">
        <v>1</v>
      </c>
      <c r="H40" s="94" t="s">
        <v>508</v>
      </c>
      <c r="I40" s="94" t="s">
        <v>508</v>
      </c>
      <c r="J40" s="94" t="s">
        <v>508</v>
      </c>
    </row>
    <row r="41" spans="1:10" ht="31.5" x14ac:dyDescent="0.25">
      <c r="A41" s="96" t="s">
        <v>217</v>
      </c>
      <c r="B41" s="97" t="s">
        <v>498</v>
      </c>
      <c r="C41" s="94" t="s">
        <v>508</v>
      </c>
      <c r="D41" s="94" t="s">
        <v>508</v>
      </c>
      <c r="E41" s="94" t="s">
        <v>508</v>
      </c>
      <c r="F41" s="94" t="s">
        <v>508</v>
      </c>
      <c r="G41" s="94" t="s">
        <v>508</v>
      </c>
      <c r="H41" s="94" t="s">
        <v>508</v>
      </c>
      <c r="I41" s="94" t="s">
        <v>508</v>
      </c>
      <c r="J41" s="94" t="s">
        <v>508</v>
      </c>
    </row>
    <row r="42" spans="1:10" ht="31.5" x14ac:dyDescent="0.25">
      <c r="A42" s="96">
        <v>3</v>
      </c>
      <c r="B42" s="95" t="s">
        <v>415</v>
      </c>
      <c r="C42" s="94" t="s">
        <v>508</v>
      </c>
      <c r="D42" s="94" t="s">
        <v>508</v>
      </c>
      <c r="E42" s="94" t="s">
        <v>508</v>
      </c>
      <c r="F42" s="94" t="s">
        <v>508</v>
      </c>
      <c r="G42" s="94" t="s">
        <v>508</v>
      </c>
      <c r="H42" s="94" t="s">
        <v>508</v>
      </c>
      <c r="I42" s="94" t="s">
        <v>508</v>
      </c>
      <c r="J42" s="94" t="s">
        <v>508</v>
      </c>
    </row>
    <row r="43" spans="1:10" x14ac:dyDescent="0.25">
      <c r="A43" s="96" t="s">
        <v>216</v>
      </c>
      <c r="B43" s="95" t="s">
        <v>214</v>
      </c>
      <c r="C43" s="219">
        <v>44013</v>
      </c>
      <c r="D43" s="219">
        <v>44044</v>
      </c>
      <c r="E43" s="94" t="s">
        <v>508</v>
      </c>
      <c r="F43" s="94" t="s">
        <v>508</v>
      </c>
      <c r="G43" s="94" t="s">
        <v>508</v>
      </c>
      <c r="H43" s="94" t="s">
        <v>508</v>
      </c>
      <c r="I43" s="94" t="s">
        <v>508</v>
      </c>
      <c r="J43" s="94" t="s">
        <v>508</v>
      </c>
    </row>
    <row r="44" spans="1:10" x14ac:dyDescent="0.25">
      <c r="A44" s="96" t="s">
        <v>215</v>
      </c>
      <c r="B44" s="95" t="s">
        <v>212</v>
      </c>
      <c r="C44" s="94" t="s">
        <v>508</v>
      </c>
      <c r="D44" s="94" t="s">
        <v>508</v>
      </c>
      <c r="E44" s="94" t="s">
        <v>508</v>
      </c>
      <c r="F44" s="94" t="s">
        <v>508</v>
      </c>
      <c r="G44" s="94" t="s">
        <v>508</v>
      </c>
      <c r="H44" s="94" t="s">
        <v>508</v>
      </c>
      <c r="I44" s="94" t="s">
        <v>508</v>
      </c>
      <c r="J44" s="94" t="s">
        <v>508</v>
      </c>
    </row>
    <row r="45" spans="1:10" ht="63" x14ac:dyDescent="0.25">
      <c r="A45" s="96" t="s">
        <v>213</v>
      </c>
      <c r="B45" s="95" t="s">
        <v>420</v>
      </c>
      <c r="C45" s="94" t="s">
        <v>508</v>
      </c>
      <c r="D45" s="94" t="s">
        <v>508</v>
      </c>
      <c r="E45" s="94" t="s">
        <v>508</v>
      </c>
      <c r="F45" s="94" t="s">
        <v>508</v>
      </c>
      <c r="G45" s="94" t="s">
        <v>508</v>
      </c>
      <c r="H45" s="94" t="s">
        <v>508</v>
      </c>
      <c r="I45" s="94" t="s">
        <v>508</v>
      </c>
      <c r="J45" s="94" t="s">
        <v>508</v>
      </c>
    </row>
    <row r="46" spans="1:10" ht="110.25" x14ac:dyDescent="0.25">
      <c r="A46" s="96" t="s">
        <v>211</v>
      </c>
      <c r="B46" s="95" t="s">
        <v>418</v>
      </c>
      <c r="C46" s="94" t="s">
        <v>508</v>
      </c>
      <c r="D46" s="94" t="s">
        <v>508</v>
      </c>
      <c r="E46" s="94" t="s">
        <v>508</v>
      </c>
      <c r="F46" s="94" t="s">
        <v>508</v>
      </c>
      <c r="G46" s="94" t="s">
        <v>508</v>
      </c>
      <c r="H46" s="94" t="s">
        <v>508</v>
      </c>
      <c r="I46" s="94" t="s">
        <v>508</v>
      </c>
      <c r="J46" s="94" t="s">
        <v>508</v>
      </c>
    </row>
    <row r="47" spans="1:10" x14ac:dyDescent="0.25">
      <c r="A47" s="96" t="s">
        <v>209</v>
      </c>
      <c r="B47" s="95" t="s">
        <v>210</v>
      </c>
      <c r="C47" s="94" t="s">
        <v>508</v>
      </c>
      <c r="D47" s="94" t="s">
        <v>508</v>
      </c>
      <c r="E47" s="94" t="s">
        <v>508</v>
      </c>
      <c r="F47" s="94" t="s">
        <v>508</v>
      </c>
      <c r="G47" s="94" t="s">
        <v>508</v>
      </c>
      <c r="H47" s="94" t="s">
        <v>508</v>
      </c>
      <c r="I47" s="94" t="s">
        <v>508</v>
      </c>
      <c r="J47" s="94" t="s">
        <v>508</v>
      </c>
    </row>
    <row r="48" spans="1:10" x14ac:dyDescent="0.25">
      <c r="A48" s="96" t="s">
        <v>430</v>
      </c>
      <c r="B48" s="97" t="s">
        <v>208</v>
      </c>
      <c r="C48" s="94" t="s">
        <v>508</v>
      </c>
      <c r="D48" s="94" t="s">
        <v>508</v>
      </c>
      <c r="E48" s="94" t="s">
        <v>508</v>
      </c>
      <c r="F48" s="94" t="s">
        <v>508</v>
      </c>
      <c r="G48" s="94" t="s">
        <v>508</v>
      </c>
      <c r="H48" s="94" t="s">
        <v>508</v>
      </c>
      <c r="I48" s="94" t="s">
        <v>508</v>
      </c>
      <c r="J48" s="94" t="s">
        <v>508</v>
      </c>
    </row>
    <row r="49" spans="1:10" x14ac:dyDescent="0.25">
      <c r="A49" s="96">
        <v>4</v>
      </c>
      <c r="B49" s="95" t="s">
        <v>206</v>
      </c>
      <c r="C49" s="94" t="s">
        <v>508</v>
      </c>
      <c r="D49" s="94" t="s">
        <v>508</v>
      </c>
      <c r="E49" s="94" t="s">
        <v>508</v>
      </c>
      <c r="F49" s="94" t="s">
        <v>508</v>
      </c>
      <c r="G49" s="94" t="s">
        <v>508</v>
      </c>
      <c r="H49" s="94" t="s">
        <v>508</v>
      </c>
      <c r="I49" s="94" t="s">
        <v>508</v>
      </c>
      <c r="J49" s="94" t="s">
        <v>508</v>
      </c>
    </row>
    <row r="50" spans="1:10" ht="63" x14ac:dyDescent="0.25">
      <c r="A50" s="96" t="s">
        <v>207</v>
      </c>
      <c r="B50" s="95" t="s">
        <v>419</v>
      </c>
      <c r="C50" s="94" t="s">
        <v>508</v>
      </c>
      <c r="D50" s="94" t="s">
        <v>508</v>
      </c>
      <c r="E50" s="94" t="s">
        <v>508</v>
      </c>
      <c r="F50" s="94" t="s">
        <v>508</v>
      </c>
      <c r="G50" s="94" t="s">
        <v>508</v>
      </c>
      <c r="H50" s="94" t="s">
        <v>508</v>
      </c>
      <c r="I50" s="94" t="s">
        <v>508</v>
      </c>
      <c r="J50" s="94" t="s">
        <v>508</v>
      </c>
    </row>
    <row r="51" spans="1:10" ht="47.25" x14ac:dyDescent="0.25">
      <c r="A51" s="96" t="s">
        <v>205</v>
      </c>
      <c r="B51" s="95" t="s">
        <v>421</v>
      </c>
      <c r="C51" s="94" t="s">
        <v>508</v>
      </c>
      <c r="D51" s="94" t="s">
        <v>508</v>
      </c>
      <c r="E51" s="94" t="s">
        <v>508</v>
      </c>
      <c r="F51" s="94" t="s">
        <v>508</v>
      </c>
      <c r="G51" s="94" t="s">
        <v>508</v>
      </c>
      <c r="H51" s="94" t="s">
        <v>508</v>
      </c>
      <c r="I51" s="94" t="s">
        <v>508</v>
      </c>
      <c r="J51" s="94" t="s">
        <v>508</v>
      </c>
    </row>
    <row r="52" spans="1:10" ht="47.25" x14ac:dyDescent="0.25">
      <c r="A52" s="96" t="s">
        <v>203</v>
      </c>
      <c r="B52" s="95" t="s">
        <v>204</v>
      </c>
      <c r="C52" s="94" t="s">
        <v>508</v>
      </c>
      <c r="D52" s="94" t="s">
        <v>508</v>
      </c>
      <c r="E52" s="94" t="s">
        <v>508</v>
      </c>
      <c r="F52" s="94" t="s">
        <v>508</v>
      </c>
      <c r="G52" s="94" t="s">
        <v>508</v>
      </c>
      <c r="H52" s="94" t="s">
        <v>508</v>
      </c>
      <c r="I52" s="94" t="s">
        <v>508</v>
      </c>
      <c r="J52" s="94" t="s">
        <v>508</v>
      </c>
    </row>
    <row r="53" spans="1:10" ht="31.5" x14ac:dyDescent="0.25">
      <c r="A53" s="96" t="s">
        <v>201</v>
      </c>
      <c r="B53" s="198" t="s">
        <v>422</v>
      </c>
      <c r="C53" s="219">
        <v>44075</v>
      </c>
      <c r="D53" s="224">
        <v>44105</v>
      </c>
      <c r="E53" s="94" t="s">
        <v>508</v>
      </c>
      <c r="F53" s="94" t="s">
        <v>508</v>
      </c>
      <c r="G53" s="94" t="s">
        <v>508</v>
      </c>
      <c r="H53" s="94" t="s">
        <v>508</v>
      </c>
      <c r="I53" s="94" t="s">
        <v>508</v>
      </c>
      <c r="J53" s="94" t="s">
        <v>508</v>
      </c>
    </row>
    <row r="54" spans="1:10" ht="31.5" x14ac:dyDescent="0.25">
      <c r="A54" s="96" t="s">
        <v>423</v>
      </c>
      <c r="B54" s="95" t="s">
        <v>202</v>
      </c>
      <c r="C54" s="94" t="s">
        <v>508</v>
      </c>
      <c r="D54" s="94" t="s">
        <v>508</v>
      </c>
      <c r="E54" s="94" t="s">
        <v>508</v>
      </c>
      <c r="F54" s="94" t="s">
        <v>508</v>
      </c>
      <c r="G54" s="94" t="s">
        <v>508</v>
      </c>
      <c r="H54" s="94" t="s">
        <v>508</v>
      </c>
      <c r="I54" s="94" t="s">
        <v>508</v>
      </c>
      <c r="J54" s="94" t="s">
        <v>508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2020-08-11T22:09:08Z</dcterms:modified>
</cp:coreProperties>
</file>