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19320" windowHeight="13365" tabRatio="922"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закупке'!$A$1:$AW$29</definedName>
  </definedNames>
  <calcPr calcId="145621"/>
</workbook>
</file>

<file path=xl/calcChain.xml><?xml version="1.0" encoding="utf-8"?>
<calcChain xmlns="http://schemas.openxmlformats.org/spreadsheetml/2006/main">
  <c r="B53" i="22" l="1"/>
  <c r="B55" i="22"/>
  <c r="B54" i="22"/>
  <c r="B51" i="22"/>
  <c r="B48" i="22"/>
  <c r="B41" i="22"/>
  <c r="B40" i="22"/>
  <c r="F33" i="15"/>
  <c r="E33" i="15"/>
  <c r="C33" i="15"/>
  <c r="F30" i="15"/>
  <c r="E30" i="15"/>
  <c r="C30" i="15"/>
  <c r="F27" i="15"/>
  <c r="E27" i="15"/>
  <c r="F24" i="15"/>
  <c r="E24" i="15"/>
  <c r="C27" i="15"/>
  <c r="B68" i="22" l="1"/>
  <c r="AB27" i="15" l="1"/>
  <c r="AB57" i="15" l="1"/>
  <c r="AB52" i="15"/>
  <c r="AB24" i="15"/>
  <c r="AB33" i="15" l="1"/>
  <c r="AB30" i="15"/>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<sst xmlns="http://schemas.openxmlformats.org/spreadsheetml/2006/main" count="1243" uniqueCount="614">
  <si>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</si>
  <si>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</si>
  <si>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</si>
  <si>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</si>
  <si>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</si>
  <si>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</si>
  <si>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</si>
  <si>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</si>
  <si>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</si>
  <si>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</si>
  <si>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</si>
  <si>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</si>
  <si>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</si>
  <si>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</si>
  <si>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</si>
  <si>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</si>
  <si>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</si>
  <si>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</si>
  <si>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</si>
  <si>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</si>
  <si>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</si>
  <si>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</si>
  <si>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</si>
  <si>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</si>
  <si>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</si>
  <si>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</si>
  <si>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</si>
  <si>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</si>
  <si>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</si>
  <si>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</si>
  <si>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</si>
  <si>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</si>
  <si>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</si>
  <si>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</si>
  <si>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</si>
  <si>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</si>
  <si>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</si>
  <si>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</si>
  <si>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</si>
  <si>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</si>
  <si>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</si>
  <si>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</si>
  <si>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</si>
  <si>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</si>
  <si>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</si>
  <si>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</si>
  <si>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</si>
  <si>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</si>
  <si>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</si>
  <si>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</si>
  <si>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</si>
  <si>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</si>
  <si>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</si>
  <si>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</si>
  <si>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</si>
  <si>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</si>
  <si>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</si>
  <si>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</si>
  <si>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</si>
  <si>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</si>
  <si>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</si>
  <si>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</si>
  <si>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</si>
  <si>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</si>
  <si>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</si>
  <si>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</si>
  <si>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</si>
  <si>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</si>
  <si>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</si>
  <si>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</si>
  <si>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</si>
  <si>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</si>
  <si>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</si>
  <si>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</si>
  <si>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</si>
  <si>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</si>
  <si>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</si>
  <si>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</si>
  <si>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</si>
  <si>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</si>
  <si>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</si>
  <si>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</si>
  <si>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</si>
  <si>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</si>
  <si>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</si>
  <si>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</si>
  <si>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</si>
  <si>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</si>
  <si>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</si>
  <si>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</si>
  <si>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</si>
  <si>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</si>
  <si>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</si>
  <si>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</si>
  <si>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</si>
  <si>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</si>
  <si>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</si>
  <si>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</si>
  <si>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</si>
  <si>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</si>
  <si>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</si>
  <si>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</si>
  <si>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</si>
  <si>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</si>
  <si>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</si>
  <si>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</si>
  <si>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</si>
  <si>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</si>
  <si>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</si>
  <si>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</si>
  <si>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</si>
  <si>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</si>
  <si>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</si>
  <si>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</si>
  <si>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</si>
  <si>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</si>
  <si>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</si>
  <si>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</si>
  <si>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</si>
  <si>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</si>
  <si>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</si>
  <si>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</si>
  <si>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</si>
  <si>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</si>
  <si>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</si>
  <si>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</si>
  <si>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</si>
  <si>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</si>
  <si>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</si>
  <si>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</si>
  <si>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</si>
  <si>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</si>
  <si>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</si>
  <si>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</si>
  <si>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</si>
  <si>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</si>
  <si>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</si>
  <si>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</si>
  <si>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</si>
  <si>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</si>
  <si>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</si>
  <si>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</si>
  <si>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</si>
  <si>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</si>
  <si>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</si>
  <si>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</si>
  <si>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</si>
  <si>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</si>
  <si>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</si>
  <si>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</si>
  <si>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</si>
  <si>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</si>
  <si>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</si>
  <si>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</si>
  <si>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</si>
  <si>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</si>
  <si>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</si>
  <si>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</si>
  <si>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</si>
  <si>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</si>
  <si>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</si>
  <si>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</si>
  <si>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</si>
  <si>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</si>
  <si>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</si>
  <si>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</si>
  <si>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</si>
  <si>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</si>
  <si>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</si>
  <si>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</si>
  <si>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</si>
  <si>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</si>
  <si>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</si>
  <si>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</si>
  <si>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</si>
  <si>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</si>
  <si>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</si>
  <si>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</si>
  <si>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</si>
  <si>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</si>
  <si>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</si>
  <si>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</si>
  <si>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</si>
  <si>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</si>
  <si>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</si>
  <si>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</si>
  <si>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</si>
  <si>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</si>
  <si>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</si>
  <si>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</si>
  <si>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</si>
  <si>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</si>
  <si>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</si>
  <si>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</si>
  <si>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</si>
  <si>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</si>
  <si>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</si>
  <si>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</si>
  <si>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</si>
  <si>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</si>
  <si>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</si>
  <si>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</si>
  <si>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</si>
  <si>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</si>
  <si>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</si>
  <si>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</si>
  <si>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</si>
  <si>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</si>
  <si>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</si>
  <si>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</si>
  <si>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</si>
  <si>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</si>
  <si>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</si>
  <si>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</si>
  <si>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</si>
  <si>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</si>
  <si>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</si>
  <si>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</si>
  <si>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</si>
  <si>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</si>
  <si>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</si>
  <si>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</si>
  <si>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</si>
  <si>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</si>
  <si>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</si>
  <si>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</si>
  <si>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</si>
  <si>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</si>
  <si>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</si>
  <si>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</si>
  <si>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</si>
  <si>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</si>
  <si>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</si>
  <si>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</si>
  <si>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</si>
  <si>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</si>
  <si>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</si>
  <si>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</si>
  <si>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</si>
  <si>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</si>
  <si>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</si>
  <si>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</si>
  <si>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</si>
  <si>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</si>
  <si>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</si>
  <si>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</si>
  <si>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</si>
  <si>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</si>
  <si>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</si>
  <si>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</si>
  <si>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</si>
  <si>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</si>
  <si>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</si>
  <si>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</si>
  <si>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</si>
  <si>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</si>
  <si>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</si>
  <si>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</si>
  <si>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</si>
  <si>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</si>
  <si>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</si>
  <si>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</si>
  <si>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</si>
  <si>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</si>
  <si>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</si>
  <si>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</si>
  <si>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</si>
  <si>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</si>
  <si>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</si>
  <si>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</si>
  <si>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</si>
  <si>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</si>
  <si>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</si>
  <si>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</si>
  <si>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</si>
  <si>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</si>
  <si>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</si>
  <si>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</si>
  <si>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</si>
  <si>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</si>
  <si>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</si>
  <si>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</si>
  <si>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</si>
  <si>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</si>
  <si>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</si>
  <si>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</si>
  <si>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</si>
  <si>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</si>
  <si>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</si>
  <si>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</si>
  <si>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</si>
  <si>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</si>
  <si>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</si>
  <si>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</si>
  <si>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</si>
  <si>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</si>
  <si>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</si>
  <si>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</si>
  <si>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</si>
  <si>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</si>
  <si>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</si>
  <si>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</si>
  <si>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</si>
  <si>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</si>
  <si>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</si>
  <si>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</si>
  <si>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</si>
  <si>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</si>
  <si>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</si>
  <si>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</si>
  <si>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</si>
  <si>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</si>
  <si>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</si>
  <si>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</si>
  <si>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</si>
  <si>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</si>
  <si>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</si>
  <si>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</si>
  <si>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</si>
  <si>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</si>
  <si>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</si>
  <si>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</si>
  <si>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</si>
  <si>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</si>
  <si>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</si>
  <si>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</si>
  <si>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</si>
  <si>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</si>
  <si>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</si>
  <si>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</si>
  <si>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</si>
  <si>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</si>
  <si>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</si>
  <si>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</si>
  <si>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</si>
  <si>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</si>
  <si>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</si>
  <si>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</si>
  <si>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</si>
  <si>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</si>
  <si>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</si>
  <si>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</si>
  <si>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</si>
  <si>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</si>
  <si>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</si>
  <si>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</si>
  <si>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</si>
  <si>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</si>
  <si>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</si>
  <si>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</si>
  <si>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</si>
  <si>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</si>
  <si>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</si>
  <si>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</si>
  <si>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</si>
  <si>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</si>
  <si>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</si>
  <si>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</si>
  <si>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</si>
  <si>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</si>
  <si>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</si>
  <si>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</si>
  <si>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</si>
  <si>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</si>
  <si>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</si>
  <si>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</si>
  <si>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</si>
  <si>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</si>
  <si>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</si>
  <si>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</si>
  <si>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</si>
  <si>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</si>
  <si>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</si>
  <si>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</si>
  <si>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</si>
  <si>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</si>
  <si>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</si>
  <si>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</si>
  <si>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</si>
  <si>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</si>
  <si>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</si>
  <si>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</si>
  <si>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</si>
  <si>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</si>
  <si>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</si>
  <si>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</si>
  <si>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</si>
  <si>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</si>
  <si>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</si>
  <si>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</si>
  <si>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</si>
  <si>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</si>
  <si>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</si>
  <si>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</si>
  <si>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</si>
  <si>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</si>
  <si>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</si>
  <si>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</si>
  <si>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</si>
  <si>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</si>
  <si>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</si>
  <si>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</si>
  <si>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</si>
  <si>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</si>
  <si>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</si>
  <si>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</si>
  <si>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</si>
  <si>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</si>
  <si>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</si>
  <si>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</si>
  <si>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</si>
  <si>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</si>
  <si>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</si>
  <si>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</si>
  <si>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</si>
  <si>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</si>
  <si>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</si>
  <si>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</si>
  <si>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</si>
  <si>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</si>
  <si>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</si>
  <si>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</si>
  <si>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</si>
  <si>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</si>
  <si>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</si>
  <si>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</si>
  <si>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</si>
  <si>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</si>
  <si>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</si>
  <si>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</si>
  <si>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</si>
  <si>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</si>
  <si>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</si>
  <si>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</si>
  <si>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</si>
  <si>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</si>
  <si>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</si>
  <si>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</si>
  <si>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</si>
  <si>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</si>
  <si>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</si>
  <si>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</si>
  <si>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</si>
  <si>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</si>
  <si>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</si>
  <si>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</si>
  <si>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</si>
  <si>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</si>
  <si>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</si>
  <si>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</si>
  <si>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</si>
  <si>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</si>
  <si>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</si>
  <si>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</si>
  <si>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</si>
  <si>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</si>
  <si>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</si>
  <si>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</si>
  <si>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</si>
  <si>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</si>
  <si>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</si>
  <si>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</si>
  <si>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</si>
  <si>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</si>
  <si>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</si>
  <si>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</si>
  <si>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</si>
  <si>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</si>
  <si>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</si>
  <si>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</si>
  <si>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</si>
  <si>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</si>
  <si>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</si>
  <si>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</si>
  <si>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</si>
  <si>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</si>
  <si>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</si>
  <si>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</si>
  <si>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</si>
  <si>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</si>
  <si>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</si>
  <si>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</si>
  <si>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</si>
  <si>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</si>
  <si>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</si>
  <si>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</si>
  <si>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</si>
  <si>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</si>
  <si>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</si>
  <si>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</si>
  <si>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</si>
  <si>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</si>
  <si>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</si>
  <si>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</si>
  <si>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</si>
  <si>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</si>
  <si>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</si>
  <si>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</si>
  <si>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</si>
  <si>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</si>
  <si>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</si>
  <si>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</si>
  <si>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</si>
  <si>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</si>
  <si>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</si>
  <si>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</si>
  <si>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</si>
  <si>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</si>
  <si>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</si>
  <si>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</si>
  <si>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</si>
  <si>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</si>
  <si>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</si>
  <si>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</si>
  <si>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</si>
  <si>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</si>
  <si>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</si>
  <si>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</si>
  <si>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</si>
  <si>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</si>
  <si>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</si>
  <si>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</si>
  <si>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</si>
  <si>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</si>
  <si>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</si>
  <si>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</si>
  <si>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</si>
  <si>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</si>
  <si>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</si>
  <si>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</si>
  <si>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</si>
  <si>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</si>
  <si>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</si>
  <si>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</si>
  <si>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</si>
  <si>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</si>
  <si>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</si>
  <si>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</si>
  <si>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</si>
  <si>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</si>
  <si>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</si>
  <si>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</si>
  <si>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</si>
  <si>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</si>
  <si>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</si>
  <si>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</si>
  <si>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</si>
  <si>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</si>
  <si>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</si>
  <si>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</si>
  <si>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</si>
  <si>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</si>
  <si>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</si>
  <si>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</si>
  <si>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</si>
  <si>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</si>
  <si>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</si>
  <si>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</si>
  <si>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</si>
  <si>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</si>
  <si>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</si>
  <si>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</si>
  <si>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2020</t>
  </si>
  <si>
    <t>Год 2021</t>
  </si>
  <si>
    <t>Год 2022</t>
  </si>
  <si>
    <t>1.1.6 Прочие инвестиционные проекты</t>
  </si>
  <si>
    <t>н</t>
  </si>
  <si>
    <t>нд</t>
  </si>
  <si>
    <t>Чаунский район</t>
  </si>
  <si>
    <t>РФ, ЧАО, Чаунский р-н, г. Певек</t>
  </si>
  <si>
    <t>Год 2023</t>
  </si>
  <si>
    <t>Год 2024</t>
  </si>
  <si>
    <t>1. Закупка техники                                                                                                                                      2. Ввод в экплуатацию.</t>
  </si>
  <si>
    <t xml:space="preserve"> </t>
  </si>
  <si>
    <t>шт.</t>
  </si>
  <si>
    <t>Акционерное общество "Чукотэнерго"</t>
  </si>
  <si>
    <t>Приобретение автокрана КС-55713-5 для нужд филиала Северные электрические сети в кол. 1 шт.</t>
  </si>
  <si>
    <t xml:space="preserve"> по состоянию на 01.01.2019 года</t>
  </si>
  <si>
    <t>Цели (указать укрупненные цели в соответствии с приложением 01_0_2)</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</si>
  <si>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</si>
  <si>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Автокран КС-35713-5 грузоподъемностью 25 тонн требуется для проведения погрузочно-разгрузочных работ контейнеров (масса груженых контейнеров  достигает 20 тонн), оборудования и материалов, вывозимых из морского порта г. Певек в навигационный период для нужд филиала Северные электрические сети, а также выполнения работ по капитальному ремонту ВЛ (монтаж-замена опор и их элементов) на участках, расположенных вдоль автомобильных дорог или вблизи их. 
  Автокран КС-35713-5 необходим взамен требующего капитального ремонта автокрана  КС-35714 (шасси УРАЛ-5557), гос. №А994АА87 инв. №262103030897, 2011 года выпуска. К 2020 году  автокран КС-35714 полностью выработает свой ресурс. 
Бухгалтерские данные по автокрану КС-35714 зав. №2640 (шасси УРАЛ-5557):                                                    
Бухгалтерская стоимость = 4 669 739,20 руб.;                             
Амортизация = 4 558 554,66 руб.;
Бухгалтерский процент износа = 98 %.
Общий процент износа = 80 %
Акт технического состояния от 23.10.2018</t>
  </si>
  <si>
    <t>Замена устаревшего автокрана и необходимость выполнения работ по ремонту оборудования</t>
  </si>
  <si>
    <t>КС-55713-5 "Галичанин" стрела 21,7 м на базе автомобильного шасси KAMAZ-43118 (6х6) ЕВРО4</t>
  </si>
  <si>
    <t>Выполнение погрузочно-разрузочных работ доставляемых на базы материалов,  а также организация выполнения работ по ремонту и аварийно-восстановительным работам на ВЛ</t>
  </si>
  <si>
    <t>K_524-СЭС-н-35</t>
  </si>
  <si>
    <t>Год раскрытия информации: 2020 год</t>
  </si>
  <si>
    <t xml:space="preserve">13,919 млн. руб. </t>
  </si>
  <si>
    <t>13918,659 тыс. руб (с НДС)</t>
  </si>
  <si>
    <t>13918,66 тыс. руб/шт.</t>
  </si>
  <si>
    <t>по состоянию на 01.01.2020</t>
  </si>
  <si>
    <t>Факт  года 2019</t>
  </si>
  <si>
    <t>11598,883 тыс. руб (без НДС)</t>
  </si>
  <si>
    <t>1.07.2020-1.10.2020</t>
  </si>
  <si>
    <t>автокран КС-55713-5 для нужд филиала Северные электрические сети в кол. 1 шт.</t>
  </si>
  <si>
    <t>приобретение</t>
  </si>
  <si>
    <t>Сметная стоимость проекта в ценах 2020 года с НДС, млн. руб.</t>
  </si>
  <si>
    <t>расчет стоимости реализации проекта</t>
  </si>
  <si>
    <t xml:space="preserve">ООО "ТЕХМАШИНВЕСТ"  </t>
  </si>
  <si>
    <t>Чукотэнерго</t>
  </si>
  <si>
    <t>ТПиР</t>
  </si>
  <si>
    <t>МТРиО</t>
  </si>
  <si>
    <t>Результат мониторинга цен</t>
  </si>
  <si>
    <t>Аукцион в электронной форме (МСП)</t>
  </si>
  <si>
    <t>ТЕХМАШИНВЕСТ (ООО)</t>
  </si>
  <si>
    <t/>
  </si>
  <si>
    <t>b2b-center.ru</t>
  </si>
  <si>
    <t>01.07.2020</t>
  </si>
  <si>
    <t>07.05.2020</t>
  </si>
  <si>
    <t>31.12.2020</t>
  </si>
  <si>
    <t xml:space="preserve">; </t>
  </si>
  <si>
    <t>Автокран</t>
  </si>
  <si>
    <t xml:space="preserve">Договор №611.1-СЭС от 07.05.2020  </t>
  </si>
  <si>
    <t>ТЕХМАШИНВЕСТ ООО</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</si>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</sst>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dd\.mm\.yyyy"/>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1"/>
      <name val="Arial"/>
      <family val="1"/>
    </font>
    <font>
      <sz val="9"/>
      <name val="Arial"/>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7" fillId="0" borderId="0"/>
  </cellStyleXfs>
  <cellXfs count="4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4" xfId="1" applyFont="1" applyBorder="1" applyAlignment="1">
      <alignment vertical="center" wrapText="1"/>
    </xf>
    <xf numFmtId="0" fontId="48" fillId="0" borderId="1" xfId="45" applyFont="1" applyFill="1" applyBorder="1" applyAlignment="1">
      <alignment horizontal="center" vertical="center" wrapText="1"/>
    </xf>
    <xf numFmtId="0" fontId="7" fillId="0" borderId="1" xfId="2" applyFont="1" applyFill="1" applyBorder="1" applyAlignment="1">
      <alignment horizontal="center" vertical="center" wrapText="1"/>
    </xf>
    <xf numFmtId="0" fontId="4" fillId="0" borderId="0" xfId="1" applyFont="1" applyAlignment="1">
      <alignment vertical="center"/>
    </xf>
    <xf numFmtId="167" fontId="11" fillId="0" borderId="1" xfId="2" applyNumberFormat="1" applyFont="1" applyBorder="1" applyAlignment="1">
      <alignment horizontal="center" vertical="center"/>
    </xf>
    <xf numFmtId="167" fontId="11" fillId="0" borderId="1" xfId="2" applyNumberFormat="1" applyFont="1" applyFill="1" applyBorder="1" applyAlignment="1">
      <alignment horizontal="left"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41" fillId="0" borderId="45" xfId="2" applyNumberFormat="1" applyFont="1" applyFill="1" applyBorder="1" applyAlignment="1">
      <alignment horizontal="justify" vertical="top" wrapText="1"/>
    </xf>
    <xf numFmtId="1" fontId="11"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68" fillId="0" borderId="52" xfId="67" applyFont="1" applyBorder="1" applyAlignment="1">
      <alignment vertical="center" wrapText="1"/>
    </xf>
    <xf numFmtId="168" fontId="68" fillId="0" borderId="52" xfId="67" applyNumberFormat="1" applyFont="1" applyBorder="1" applyAlignment="1">
      <alignment vertical="center" wrapText="1"/>
    </xf>
    <xf numFmtId="4" fontId="68" fillId="0" borderId="52" xfId="67" applyNumberFormat="1" applyFont="1" applyBorder="1" applyAlignment="1">
      <alignment vertical="center" wrapText="1"/>
    </xf>
    <xf numFmtId="0" fontId="68" fillId="0" borderId="52" xfId="67" applyFont="1" applyBorder="1" applyAlignment="1">
      <alignment horizontal="center" vertical="center" wrapText="1"/>
    </xf>
    <xf numFmtId="0" fontId="68" fillId="0" borderId="52" xfId="67" applyFont="1" applyBorder="1" applyAlignment="1">
      <alignment horizontal="right" vertical="center" wrapText="1"/>
    </xf>
    <xf numFmtId="0" fontId="11" fillId="0" borderId="0" xfId="2" applyFill="1" applyAlignment="1">
      <alignment horizontal="center"/>
    </xf>
    <xf numFmtId="0" fontId="41"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2"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10" xfId="2" applyFont="1" applyFill="1" applyBorder="1" applyAlignment="1">
      <alignment horizontal="center" vertical="center" wrapText="1"/>
    </xf>
    <xf numFmtId="0" fontId="11" fillId="0" borderId="6"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11E-2"/>
        </c:manualLayout>
      </c:layout>
      <c:overlay val="0"/>
      <c:spPr>
        <a:noFill/>
        <a:ln w="25400">
          <a:noFill/>
        </a:ln>
      </c:spPr>
    </c:title>
    <c:autoTitleDeleted val="0"/>
    <c:plotArea>
      <c:layout>
        <c:manualLayout>
          <c:layoutTarget val="inner"/>
          <c:xMode val="edge"/>
          <c:yMode val="edge"/>
          <c:x val="0.17982942779634828"/>
          <c:y val="9.9557370143550636E-2"/>
          <c:w val="0.77652950922850028"/>
          <c:h val="0.804425434475023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0926208"/>
        <c:axId val="74353472"/>
      </c:lineChart>
      <c:catAx>
        <c:axId val="80926208"/>
        <c:scaling>
          <c:orientation val="minMax"/>
        </c:scaling>
        <c:delete val="0"/>
        <c:axPos val="b"/>
        <c:numFmt formatCode="General" sourceLinked="1"/>
        <c:majorTickMark val="out"/>
        <c:minorTickMark val="none"/>
        <c:tickLblPos val="nextTo"/>
        <c:crossAx val="74353472"/>
        <c:crosses val="autoZero"/>
        <c:auto val="1"/>
        <c:lblAlgn val="ctr"/>
        <c:lblOffset val="100"/>
        <c:noMultiLvlLbl val="0"/>
      </c:catAx>
      <c:valAx>
        <c:axId val="74353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926208"/>
        <c:crosses val="autoZero"/>
        <c:crossBetween val="between"/>
      </c:valAx>
    </c:plotArea>
    <c:legend>
      <c:legendPos val="r"/>
      <c:layout>
        <c:manualLayout>
          <c:xMode val="edge"/>
          <c:yMode val="edge"/>
          <c:x val="0.1101190476190460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55" l="0.70000000000000062" r="0.70000000000000062" t="0.750000000000010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3" zoomScaleSheetLayoutView="100" workbookViewId="0">
      <selection activeCell="F44" sqref="F44"/>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0"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6" t="s">
        <v>585</v>
      </c>
      <c r="B5" s="256"/>
      <c r="C5" s="256"/>
      <c r="D5" s="210"/>
      <c r="E5" s="210"/>
      <c r="F5" s="210"/>
      <c r="G5" s="210"/>
      <c r="H5" s="210"/>
      <c r="I5" s="210"/>
      <c r="J5" s="210"/>
    </row>
    <row r="6" spans="1:22" s="12" customFormat="1" ht="18.75" x14ac:dyDescent="0.3">
      <c r="A6" s="17"/>
      <c r="F6" s="16"/>
      <c r="G6" s="16"/>
      <c r="H6" s="15"/>
    </row>
    <row r="7" spans="1:22" s="12" customFormat="1" ht="18.75" x14ac:dyDescent="0.2">
      <c r="A7" s="260" t="s">
        <v>11</v>
      </c>
      <c r="B7" s="260"/>
      <c r="C7" s="26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9" t="s">
        <v>575</v>
      </c>
      <c r="B9" s="259"/>
      <c r="C9" s="259"/>
      <c r="D9" s="8"/>
      <c r="E9" s="8"/>
      <c r="F9" s="8"/>
      <c r="G9" s="8"/>
      <c r="H9" s="8"/>
      <c r="I9" s="13"/>
      <c r="J9" s="13"/>
      <c r="K9" s="13"/>
      <c r="L9" s="13"/>
      <c r="M9" s="13"/>
      <c r="N9" s="13"/>
      <c r="O9" s="13"/>
      <c r="P9" s="13"/>
      <c r="Q9" s="13"/>
      <c r="R9" s="13"/>
      <c r="S9" s="13"/>
      <c r="T9" s="13"/>
      <c r="U9" s="13"/>
      <c r="V9" s="13"/>
    </row>
    <row r="10" spans="1:22" s="12" customFormat="1" ht="18.75" x14ac:dyDescent="0.2">
      <c r="A10" s="257" t="s">
        <v>10</v>
      </c>
      <c r="B10" s="257"/>
      <c r="C10" s="25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9" t="s">
        <v>584</v>
      </c>
      <c r="B12" s="259"/>
      <c r="C12" s="259"/>
      <c r="D12" s="8"/>
      <c r="E12" s="8"/>
      <c r="F12" s="8"/>
      <c r="G12" s="8"/>
      <c r="H12" s="8"/>
      <c r="I12" s="13"/>
      <c r="J12" s="13"/>
      <c r="K12" s="13"/>
      <c r="L12" s="13"/>
      <c r="M12" s="13"/>
      <c r="N12" s="13"/>
      <c r="O12" s="13"/>
      <c r="P12" s="13"/>
      <c r="Q12" s="13"/>
      <c r="R12" s="13"/>
      <c r="S12" s="13"/>
      <c r="T12" s="13"/>
      <c r="U12" s="13"/>
      <c r="V12" s="13"/>
    </row>
    <row r="13" spans="1:22" s="12" customFormat="1" ht="18.75" x14ac:dyDescent="0.2">
      <c r="A13" s="257" t="s">
        <v>9</v>
      </c>
      <c r="B13" s="257"/>
      <c r="C13" s="257"/>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8" t="s">
        <v>576</v>
      </c>
      <c r="B15" s="258"/>
      <c r="C15" s="258"/>
      <c r="D15" s="8"/>
      <c r="E15" s="8"/>
      <c r="F15" s="8"/>
      <c r="G15" s="8"/>
      <c r="H15" s="8"/>
      <c r="I15" s="8"/>
      <c r="J15" s="8"/>
      <c r="K15" s="8"/>
      <c r="L15" s="8"/>
      <c r="M15" s="8"/>
      <c r="N15" s="8"/>
      <c r="O15" s="8"/>
      <c r="P15" s="8"/>
      <c r="Q15" s="8"/>
      <c r="R15" s="8"/>
      <c r="S15" s="8"/>
      <c r="T15" s="8"/>
      <c r="U15" s="8"/>
      <c r="V15" s="8"/>
    </row>
    <row r="16" spans="1:22" s="3" customFormat="1" ht="15.75" x14ac:dyDescent="0.2">
      <c r="A16" s="257" t="s">
        <v>7</v>
      </c>
      <c r="B16" s="257"/>
      <c r="C16" s="257"/>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8" t="s">
        <v>539</v>
      </c>
      <c r="B18" s="259"/>
      <c r="C18" s="259"/>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6" t="s">
        <v>6</v>
      </c>
      <c r="B20" s="39" t="s">
        <v>68</v>
      </c>
      <c r="C20" s="38" t="s">
        <v>67</v>
      </c>
      <c r="D20" s="30"/>
      <c r="E20" s="30"/>
      <c r="F20" s="30"/>
      <c r="G20" s="30"/>
      <c r="H20" s="30"/>
      <c r="I20" s="29"/>
      <c r="J20" s="29"/>
      <c r="K20" s="29"/>
      <c r="L20" s="29"/>
      <c r="M20" s="29"/>
      <c r="N20" s="29"/>
      <c r="O20" s="29"/>
      <c r="P20" s="29"/>
      <c r="Q20" s="29"/>
      <c r="R20" s="29"/>
      <c r="S20" s="29"/>
      <c r="T20" s="28"/>
      <c r="U20" s="28"/>
      <c r="V20" s="28"/>
    </row>
    <row r="21" spans="1:22" s="3" customFormat="1" ht="18.75"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18.75" x14ac:dyDescent="0.2">
      <c r="A22" s="228" t="s">
        <v>66</v>
      </c>
      <c r="B22" s="42" t="s">
        <v>375</v>
      </c>
      <c r="C22" s="38" t="s">
        <v>565</v>
      </c>
      <c r="D22" s="30"/>
      <c r="E22" s="30"/>
      <c r="F22" s="30"/>
      <c r="G22" s="30"/>
      <c r="H22" s="30"/>
      <c r="I22" s="29"/>
      <c r="J22" s="29"/>
      <c r="K22" s="29"/>
      <c r="L22" s="29"/>
      <c r="M22" s="29"/>
      <c r="N22" s="29"/>
      <c r="O22" s="29"/>
      <c r="P22" s="29"/>
      <c r="Q22" s="29"/>
      <c r="R22" s="29"/>
      <c r="S22" s="29"/>
      <c r="T22" s="28"/>
      <c r="U22" s="28"/>
      <c r="V22" s="28"/>
    </row>
    <row r="23" spans="1:22" s="3" customFormat="1" ht="78.75" x14ac:dyDescent="0.2">
      <c r="A23" s="228" t="s">
        <v>65</v>
      </c>
      <c r="B23" s="37" t="s">
        <v>578</v>
      </c>
      <c r="C23" s="77" t="s">
        <v>579</v>
      </c>
      <c r="D23" s="30"/>
      <c r="E23" s="30"/>
      <c r="F23" s="30"/>
      <c r="G23" s="30"/>
      <c r="H23" s="30"/>
      <c r="I23" s="29"/>
      <c r="J23" s="29"/>
      <c r="K23" s="29"/>
      <c r="L23" s="29"/>
      <c r="M23" s="29"/>
      <c r="N23" s="29"/>
      <c r="O23" s="29"/>
      <c r="P23" s="29"/>
      <c r="Q23" s="29"/>
      <c r="R23" s="29"/>
      <c r="S23" s="29"/>
      <c r="T23" s="28"/>
      <c r="U23" s="28"/>
      <c r="V23" s="28"/>
    </row>
    <row r="24" spans="1:22" s="3" customFormat="1" ht="18.75" x14ac:dyDescent="0.2">
      <c r="A24" s="253"/>
      <c r="B24" s="254"/>
      <c r="C24" s="255"/>
      <c r="D24" s="30"/>
      <c r="E24" s="30"/>
      <c r="F24" s="30"/>
      <c r="G24" s="30"/>
      <c r="H24" s="30"/>
      <c r="I24" s="29"/>
      <c r="J24" s="29"/>
      <c r="K24" s="29"/>
      <c r="L24" s="29"/>
      <c r="M24" s="29"/>
      <c r="N24" s="29"/>
      <c r="O24" s="29"/>
      <c r="P24" s="29"/>
      <c r="Q24" s="29"/>
      <c r="R24" s="29"/>
      <c r="S24" s="29"/>
      <c r="T24" s="28"/>
      <c r="U24" s="28"/>
      <c r="V24" s="28"/>
    </row>
    <row r="25" spans="1:22" s="33" customFormat="1" ht="47.25" x14ac:dyDescent="0.2">
      <c r="A25" s="228" t="s">
        <v>64</v>
      </c>
      <c r="B25" s="207" t="s">
        <v>487</v>
      </c>
      <c r="C25" s="218" t="s">
        <v>557</v>
      </c>
      <c r="D25" s="36"/>
      <c r="E25" s="36"/>
      <c r="F25" s="36"/>
      <c r="G25" s="36"/>
      <c r="H25" s="35"/>
      <c r="I25" s="35"/>
      <c r="J25" s="35"/>
      <c r="K25" s="35"/>
      <c r="L25" s="35"/>
      <c r="M25" s="35"/>
      <c r="N25" s="35"/>
      <c r="O25" s="35"/>
      <c r="P25" s="35"/>
      <c r="Q25" s="35"/>
      <c r="R25" s="35"/>
      <c r="S25" s="34"/>
      <c r="T25" s="34"/>
      <c r="U25" s="34"/>
      <c r="V25" s="34"/>
    </row>
    <row r="26" spans="1:22" s="33" customFormat="1" ht="31.5" x14ac:dyDescent="0.2">
      <c r="A26" s="228" t="s">
        <v>63</v>
      </c>
      <c r="B26" s="207" t="s">
        <v>76</v>
      </c>
      <c r="C26" s="218" t="s">
        <v>558</v>
      </c>
      <c r="D26" s="36"/>
      <c r="E26" s="36"/>
      <c r="F26" s="36"/>
      <c r="G26" s="36"/>
      <c r="H26" s="35"/>
      <c r="I26" s="35"/>
      <c r="J26" s="35"/>
      <c r="K26" s="35"/>
      <c r="L26" s="35"/>
      <c r="M26" s="35"/>
      <c r="N26" s="35"/>
      <c r="O26" s="35"/>
      <c r="P26" s="35"/>
      <c r="Q26" s="35"/>
      <c r="R26" s="35"/>
      <c r="S26" s="34"/>
      <c r="T26" s="34"/>
      <c r="U26" s="34"/>
      <c r="V26" s="34"/>
    </row>
    <row r="27" spans="1:22" s="33" customFormat="1" ht="31.5" x14ac:dyDescent="0.2">
      <c r="A27" s="228" t="s">
        <v>61</v>
      </c>
      <c r="B27" s="207" t="s">
        <v>75</v>
      </c>
      <c r="C27" s="218" t="s">
        <v>568</v>
      </c>
      <c r="D27" s="36"/>
      <c r="E27" s="36"/>
      <c r="F27" s="36"/>
      <c r="G27" s="36"/>
      <c r="H27" s="35"/>
      <c r="I27" s="35"/>
      <c r="J27" s="35"/>
      <c r="K27" s="35"/>
      <c r="L27" s="35"/>
      <c r="M27" s="35"/>
      <c r="N27" s="35"/>
      <c r="O27" s="35"/>
      <c r="P27" s="35"/>
      <c r="Q27" s="35"/>
      <c r="R27" s="35"/>
      <c r="S27" s="34"/>
      <c r="T27" s="34"/>
      <c r="U27" s="34"/>
      <c r="V27" s="34"/>
    </row>
    <row r="28" spans="1:22" s="33" customFormat="1" ht="18.75" x14ac:dyDescent="0.2">
      <c r="A28" s="228" t="s">
        <v>60</v>
      </c>
      <c r="B28" s="207" t="s">
        <v>488</v>
      </c>
      <c r="C28" s="218" t="s">
        <v>559</v>
      </c>
      <c r="D28" s="36"/>
      <c r="E28" s="36"/>
      <c r="F28" s="36"/>
      <c r="G28" s="36"/>
      <c r="H28" s="35"/>
      <c r="I28" s="35"/>
      <c r="J28" s="35"/>
      <c r="K28" s="35"/>
      <c r="L28" s="35"/>
      <c r="M28" s="35"/>
      <c r="N28" s="35"/>
      <c r="O28" s="35"/>
      <c r="P28" s="35"/>
      <c r="Q28" s="35"/>
      <c r="R28" s="35"/>
      <c r="S28" s="34"/>
      <c r="T28" s="34"/>
      <c r="U28" s="34"/>
      <c r="V28" s="34"/>
    </row>
    <row r="29" spans="1:22" s="33" customFormat="1" ht="31.5" x14ac:dyDescent="0.2">
      <c r="A29" s="228" t="s">
        <v>58</v>
      </c>
      <c r="B29" s="207" t="s">
        <v>489</v>
      </c>
      <c r="C29" s="218" t="s">
        <v>559</v>
      </c>
      <c r="D29" s="36"/>
      <c r="E29" s="36"/>
      <c r="F29" s="36"/>
      <c r="G29" s="36"/>
      <c r="H29" s="35"/>
      <c r="I29" s="35"/>
      <c r="J29" s="35"/>
      <c r="K29" s="35"/>
      <c r="L29" s="35"/>
      <c r="M29" s="35"/>
      <c r="N29" s="35"/>
      <c r="O29" s="35"/>
      <c r="P29" s="35"/>
      <c r="Q29" s="35"/>
      <c r="R29" s="35"/>
      <c r="S29" s="34"/>
      <c r="T29" s="34"/>
      <c r="U29" s="34"/>
      <c r="V29" s="34"/>
    </row>
    <row r="30" spans="1:22" s="33" customFormat="1" ht="31.5" x14ac:dyDescent="0.2">
      <c r="A30" s="228" t="s">
        <v>56</v>
      </c>
      <c r="B30" s="207" t="s">
        <v>490</v>
      </c>
      <c r="C30" s="218" t="s">
        <v>559</v>
      </c>
      <c r="D30" s="36"/>
      <c r="E30" s="36"/>
      <c r="F30" s="36"/>
      <c r="G30" s="36"/>
      <c r="H30" s="35"/>
      <c r="I30" s="35"/>
      <c r="J30" s="35"/>
      <c r="K30" s="35"/>
      <c r="L30" s="35"/>
      <c r="M30" s="35"/>
      <c r="N30" s="35"/>
      <c r="O30" s="35"/>
      <c r="P30" s="35"/>
      <c r="Q30" s="35"/>
      <c r="R30" s="35"/>
      <c r="S30" s="34"/>
      <c r="T30" s="34"/>
      <c r="U30" s="34"/>
      <c r="V30" s="34"/>
    </row>
    <row r="31" spans="1:22" s="33" customFormat="1" ht="18.75" x14ac:dyDescent="0.2">
      <c r="A31" s="228" t="s">
        <v>74</v>
      </c>
      <c r="B31" s="41" t="s">
        <v>491</v>
      </c>
      <c r="C31" s="218" t="s">
        <v>559</v>
      </c>
      <c r="D31" s="36"/>
      <c r="E31" s="36"/>
      <c r="F31" s="36"/>
      <c r="G31" s="36"/>
      <c r="H31" s="35"/>
      <c r="I31" s="35"/>
      <c r="J31" s="35"/>
      <c r="K31" s="35"/>
      <c r="L31" s="35"/>
      <c r="M31" s="35"/>
      <c r="N31" s="35"/>
      <c r="O31" s="35"/>
      <c r="P31" s="35"/>
      <c r="Q31" s="35"/>
      <c r="R31" s="35"/>
      <c r="S31" s="34"/>
      <c r="T31" s="34"/>
      <c r="U31" s="34"/>
      <c r="V31" s="34"/>
    </row>
    <row r="32" spans="1:22" s="33" customFormat="1" ht="18.75" x14ac:dyDescent="0.2">
      <c r="A32" s="228" t="s">
        <v>72</v>
      </c>
      <c r="B32" s="41" t="s">
        <v>492</v>
      </c>
      <c r="C32" s="218" t="s">
        <v>559</v>
      </c>
      <c r="D32" s="36"/>
      <c r="E32" s="36"/>
      <c r="F32" s="36"/>
      <c r="G32" s="36"/>
      <c r="H32" s="35"/>
      <c r="I32" s="35"/>
      <c r="J32" s="35"/>
      <c r="K32" s="35"/>
      <c r="L32" s="35"/>
      <c r="M32" s="35"/>
      <c r="N32" s="35"/>
      <c r="O32" s="35"/>
      <c r="P32" s="35"/>
      <c r="Q32" s="35"/>
      <c r="R32" s="35"/>
      <c r="S32" s="34"/>
      <c r="T32" s="34"/>
      <c r="U32" s="34"/>
      <c r="V32" s="34"/>
    </row>
    <row r="33" spans="1:22" s="33" customFormat="1" ht="63" x14ac:dyDescent="0.2">
      <c r="A33" s="228" t="s">
        <v>71</v>
      </c>
      <c r="B33" s="41" t="s">
        <v>493</v>
      </c>
      <c r="C33" s="218" t="s">
        <v>561</v>
      </c>
      <c r="D33" s="36"/>
      <c r="E33" s="36"/>
      <c r="F33" s="36"/>
      <c r="G33" s="36"/>
      <c r="H33" s="35"/>
      <c r="I33" s="35"/>
      <c r="J33" s="35"/>
      <c r="K33" s="35"/>
      <c r="L33" s="35"/>
      <c r="M33" s="35"/>
      <c r="N33" s="35"/>
      <c r="O33" s="35"/>
      <c r="P33" s="35"/>
      <c r="Q33" s="35"/>
      <c r="R33" s="35"/>
      <c r="S33" s="34"/>
      <c r="T33" s="34"/>
      <c r="U33" s="34"/>
      <c r="V33" s="34"/>
    </row>
    <row r="34" spans="1:22" ht="63" x14ac:dyDescent="0.25">
      <c r="A34" s="228" t="s">
        <v>509</v>
      </c>
      <c r="B34" s="41" t="s">
        <v>494</v>
      </c>
      <c r="C34" s="218" t="s">
        <v>559</v>
      </c>
      <c r="D34" s="25"/>
      <c r="E34" s="25"/>
      <c r="F34" s="25"/>
      <c r="G34" s="25"/>
      <c r="H34" s="25"/>
      <c r="I34" s="25"/>
      <c r="J34" s="25"/>
      <c r="K34" s="25"/>
      <c r="L34" s="25"/>
      <c r="M34" s="25"/>
      <c r="N34" s="25"/>
      <c r="O34" s="25"/>
      <c r="P34" s="25"/>
      <c r="Q34" s="25"/>
      <c r="R34" s="25"/>
      <c r="S34" s="25"/>
      <c r="T34" s="25"/>
      <c r="U34" s="25"/>
      <c r="V34" s="25"/>
    </row>
    <row r="35" spans="1:22" ht="31.5" x14ac:dyDescent="0.25">
      <c r="A35" s="228" t="s">
        <v>497</v>
      </c>
      <c r="B35" s="41" t="s">
        <v>73</v>
      </c>
      <c r="C35" s="38" t="s">
        <v>559</v>
      </c>
      <c r="D35" s="25"/>
      <c r="E35" s="25"/>
      <c r="F35" s="25"/>
      <c r="G35" s="25"/>
      <c r="H35" s="25"/>
      <c r="I35" s="25"/>
      <c r="J35" s="25"/>
      <c r="K35" s="25"/>
      <c r="L35" s="25"/>
      <c r="M35" s="25"/>
      <c r="N35" s="25"/>
      <c r="O35" s="25"/>
      <c r="P35" s="25"/>
      <c r="Q35" s="25"/>
      <c r="R35" s="25"/>
      <c r="S35" s="25"/>
      <c r="T35" s="25"/>
      <c r="U35" s="25"/>
      <c r="V35" s="25"/>
    </row>
    <row r="36" spans="1:22" ht="31.5" x14ac:dyDescent="0.25">
      <c r="A36" s="228" t="s">
        <v>510</v>
      </c>
      <c r="B36" s="41" t="s">
        <v>495</v>
      </c>
      <c r="C36" s="38" t="s">
        <v>559</v>
      </c>
      <c r="D36" s="25"/>
      <c r="E36" s="25"/>
      <c r="F36" s="25"/>
      <c r="G36" s="25"/>
      <c r="H36" s="25"/>
      <c r="I36" s="25"/>
      <c r="J36" s="25"/>
      <c r="K36" s="25"/>
      <c r="L36" s="25"/>
      <c r="M36" s="25"/>
      <c r="N36" s="25"/>
      <c r="O36" s="25"/>
      <c r="P36" s="25"/>
      <c r="Q36" s="25"/>
      <c r="R36" s="25"/>
      <c r="S36" s="25"/>
      <c r="T36" s="25"/>
      <c r="U36" s="25"/>
      <c r="V36" s="25"/>
    </row>
    <row r="37" spans="1:22" ht="15.75" x14ac:dyDescent="0.25">
      <c r="A37" s="228" t="s">
        <v>498</v>
      </c>
      <c r="B37" s="41" t="s">
        <v>496</v>
      </c>
      <c r="C37" s="38" t="s">
        <v>401</v>
      </c>
      <c r="D37" s="25"/>
      <c r="E37" s="25"/>
      <c r="F37" s="25"/>
      <c r="G37" s="25"/>
      <c r="H37" s="25"/>
      <c r="I37" s="25"/>
      <c r="J37" s="25"/>
      <c r="K37" s="25"/>
      <c r="L37" s="25"/>
      <c r="M37" s="25"/>
      <c r="N37" s="25"/>
      <c r="O37" s="25"/>
      <c r="P37" s="25"/>
      <c r="Q37" s="25"/>
      <c r="R37" s="25"/>
      <c r="S37" s="25"/>
      <c r="T37" s="25"/>
      <c r="U37" s="25"/>
      <c r="V37" s="25"/>
    </row>
    <row r="38" spans="1:22" ht="15.75" x14ac:dyDescent="0.25">
      <c r="A38" s="228" t="s">
        <v>511</v>
      </c>
      <c r="B38" s="41" t="s">
        <v>245</v>
      </c>
      <c r="C38" s="38" t="s">
        <v>559</v>
      </c>
      <c r="D38" s="25"/>
      <c r="E38" s="25"/>
      <c r="F38" s="25"/>
      <c r="G38" s="25"/>
      <c r="H38" s="25"/>
      <c r="I38" s="25"/>
      <c r="J38" s="25"/>
      <c r="K38" s="25"/>
      <c r="L38" s="25"/>
      <c r="M38" s="25"/>
      <c r="N38" s="25"/>
      <c r="O38" s="25"/>
      <c r="P38" s="25"/>
      <c r="Q38" s="25"/>
      <c r="R38" s="25"/>
      <c r="S38" s="25"/>
      <c r="T38" s="25"/>
      <c r="U38" s="25"/>
      <c r="V38" s="25"/>
    </row>
    <row r="39" spans="1:22" ht="47.25" x14ac:dyDescent="0.25">
      <c r="A39" s="228" t="s">
        <v>499</v>
      </c>
      <c r="B39" s="41" t="s">
        <v>552</v>
      </c>
      <c r="C39" s="38" t="s">
        <v>586</v>
      </c>
      <c r="D39" s="25"/>
      <c r="E39" s="25"/>
      <c r="F39" s="25"/>
      <c r="G39" s="25"/>
      <c r="H39" s="25"/>
      <c r="I39" s="25"/>
      <c r="J39" s="25"/>
      <c r="K39" s="25"/>
      <c r="L39" s="25"/>
      <c r="M39" s="25"/>
      <c r="N39" s="25"/>
      <c r="O39" s="25"/>
      <c r="P39" s="25"/>
      <c r="Q39" s="25"/>
      <c r="R39" s="25"/>
      <c r="S39" s="25"/>
      <c r="T39" s="25"/>
      <c r="U39" s="25"/>
      <c r="V39" s="25"/>
    </row>
    <row r="40" spans="1:22" ht="63" x14ac:dyDescent="0.25">
      <c r="A40" s="228" t="s">
        <v>512</v>
      </c>
      <c r="B40" s="41" t="s">
        <v>534</v>
      </c>
      <c r="C40" s="38" t="s">
        <v>559</v>
      </c>
      <c r="D40" s="25"/>
      <c r="E40" s="25"/>
      <c r="F40" s="25"/>
      <c r="G40" s="25"/>
      <c r="H40" s="25"/>
      <c r="I40" s="25"/>
      <c r="J40" s="25"/>
      <c r="K40" s="25"/>
      <c r="L40" s="25"/>
      <c r="M40" s="25"/>
      <c r="N40" s="25"/>
      <c r="O40" s="25"/>
      <c r="P40" s="25"/>
      <c r="Q40" s="25"/>
      <c r="R40" s="25"/>
      <c r="S40" s="25"/>
      <c r="T40" s="25"/>
      <c r="U40" s="25"/>
      <c r="V40" s="25"/>
    </row>
    <row r="41" spans="1:22" ht="47.25" x14ac:dyDescent="0.25">
      <c r="A41" s="228" t="s">
        <v>500</v>
      </c>
      <c r="B41" s="41" t="s">
        <v>549</v>
      </c>
      <c r="C41" s="218" t="s">
        <v>401</v>
      </c>
      <c r="D41" s="25"/>
      <c r="E41" s="25"/>
      <c r="F41" s="25"/>
      <c r="G41" s="25"/>
      <c r="H41" s="25"/>
      <c r="I41" s="25"/>
      <c r="J41" s="25"/>
      <c r="K41" s="25"/>
      <c r="L41" s="25"/>
      <c r="M41" s="25"/>
      <c r="N41" s="25"/>
      <c r="O41" s="25"/>
      <c r="P41" s="25"/>
      <c r="Q41" s="25"/>
      <c r="R41" s="25"/>
      <c r="S41" s="25"/>
      <c r="T41" s="25"/>
      <c r="U41" s="25"/>
      <c r="V41" s="25"/>
    </row>
    <row r="42" spans="1:22" ht="110.25" x14ac:dyDescent="0.25">
      <c r="A42" s="228" t="s">
        <v>515</v>
      </c>
      <c r="B42" s="41" t="s">
        <v>516</v>
      </c>
      <c r="C42" s="38" t="s">
        <v>401</v>
      </c>
      <c r="D42" s="25"/>
      <c r="E42" s="25"/>
      <c r="F42" s="25"/>
      <c r="G42" s="25"/>
      <c r="H42" s="25"/>
      <c r="I42" s="25"/>
      <c r="J42" s="25"/>
      <c r="K42" s="25"/>
      <c r="L42" s="25"/>
      <c r="M42" s="25"/>
      <c r="N42" s="25"/>
      <c r="O42" s="25"/>
      <c r="P42" s="25"/>
      <c r="Q42" s="25"/>
      <c r="R42" s="25"/>
      <c r="S42" s="25"/>
      <c r="T42" s="25"/>
      <c r="U42" s="25"/>
      <c r="V42" s="25"/>
    </row>
    <row r="43" spans="1:22" ht="63" x14ac:dyDescent="0.25">
      <c r="A43" s="228" t="s">
        <v>501</v>
      </c>
      <c r="B43" s="41" t="s">
        <v>540</v>
      </c>
      <c r="C43" s="38" t="s">
        <v>401</v>
      </c>
      <c r="D43" s="25"/>
      <c r="E43" s="25"/>
      <c r="F43" s="25"/>
      <c r="G43" s="25"/>
      <c r="H43" s="25"/>
      <c r="I43" s="25"/>
      <c r="J43" s="25"/>
      <c r="K43" s="25"/>
      <c r="L43" s="25"/>
      <c r="M43" s="25"/>
      <c r="N43" s="25"/>
      <c r="O43" s="25"/>
      <c r="P43" s="25"/>
      <c r="Q43" s="25"/>
      <c r="R43" s="25"/>
      <c r="S43" s="25"/>
      <c r="T43" s="25"/>
      <c r="U43" s="25"/>
      <c r="V43" s="25"/>
    </row>
    <row r="44" spans="1:22" ht="63" x14ac:dyDescent="0.25">
      <c r="A44" s="228" t="s">
        <v>535</v>
      </c>
      <c r="B44" s="41" t="s">
        <v>541</v>
      </c>
      <c r="C44" s="38" t="s">
        <v>401</v>
      </c>
      <c r="D44" s="25"/>
      <c r="E44" s="25"/>
      <c r="F44" s="25"/>
      <c r="G44" s="25"/>
      <c r="H44" s="25"/>
      <c r="I44" s="25"/>
      <c r="J44" s="25"/>
      <c r="K44" s="25"/>
      <c r="L44" s="25"/>
      <c r="M44" s="25"/>
      <c r="N44" s="25"/>
      <c r="O44" s="25"/>
      <c r="P44" s="25"/>
      <c r="Q44" s="25"/>
      <c r="R44" s="25"/>
      <c r="S44" s="25"/>
      <c r="T44" s="25"/>
      <c r="U44" s="25"/>
      <c r="V44" s="25"/>
    </row>
    <row r="45" spans="1:22" ht="63" x14ac:dyDescent="0.25">
      <c r="A45" s="228" t="s">
        <v>502</v>
      </c>
      <c r="B45" s="41" t="s">
        <v>542</v>
      </c>
      <c r="C45" s="38" t="s">
        <v>401</v>
      </c>
      <c r="D45" s="25"/>
      <c r="E45" s="25"/>
      <c r="F45" s="25"/>
      <c r="G45" s="25"/>
      <c r="H45" s="25"/>
      <c r="I45" s="25"/>
      <c r="J45" s="25"/>
      <c r="K45" s="25"/>
      <c r="L45" s="25"/>
      <c r="M45" s="25"/>
      <c r="N45" s="25"/>
      <c r="O45" s="25"/>
      <c r="P45" s="25"/>
      <c r="Q45" s="25"/>
      <c r="R45" s="25"/>
      <c r="S45" s="25"/>
      <c r="T45" s="25"/>
      <c r="U45" s="25"/>
      <c r="V45" s="25"/>
    </row>
    <row r="46" spans="1:22" ht="47.25" x14ac:dyDescent="0.25">
      <c r="A46" s="228" t="s">
        <v>536</v>
      </c>
      <c r="B46" s="41" t="s">
        <v>550</v>
      </c>
      <c r="C46" s="219" t="s">
        <v>587</v>
      </c>
      <c r="D46" s="25"/>
      <c r="E46" s="25"/>
      <c r="F46" s="25"/>
      <c r="G46" s="25"/>
      <c r="H46" s="25"/>
      <c r="I46" s="25"/>
      <c r="J46" s="25"/>
      <c r="K46" s="25"/>
      <c r="L46" s="25"/>
      <c r="M46" s="25"/>
      <c r="N46" s="25"/>
      <c r="O46" s="25"/>
      <c r="P46" s="25"/>
      <c r="Q46" s="25"/>
      <c r="R46" s="25"/>
      <c r="S46" s="25"/>
      <c r="T46" s="25"/>
      <c r="U46" s="25"/>
      <c r="V46" s="25"/>
    </row>
    <row r="47" spans="1:22" ht="31.5" x14ac:dyDescent="0.25">
      <c r="A47" s="228" t="s">
        <v>503</v>
      </c>
      <c r="B47" s="41" t="s">
        <v>551</v>
      </c>
      <c r="C47" s="219" t="s">
        <v>591</v>
      </c>
      <c r="D47" s="25"/>
      <c r="E47" s="25"/>
      <c r="F47" s="25"/>
      <c r="G47" s="25"/>
      <c r="H47" s="25"/>
      <c r="I47" s="25"/>
      <c r="J47" s="25"/>
      <c r="K47" s="25"/>
      <c r="L47" s="25"/>
      <c r="M47" s="25"/>
      <c r="N47" s="25"/>
      <c r="O47" s="25"/>
      <c r="P47" s="25"/>
      <c r="Q47" s="25"/>
      <c r="R47" s="25"/>
      <c r="S47" s="25"/>
      <c r="T47" s="25"/>
      <c r="U47" s="25"/>
      <c r="V47" s="25"/>
    </row>
    <row r="48" spans="1:22" x14ac:dyDescent="0.25">
      <c r="A48" s="25"/>
      <c r="B48" s="25"/>
      <c r="C48" s="25"/>
      <c r="D48" s="25"/>
      <c r="E48" s="25"/>
      <c r="F48" s="25"/>
      <c r="G48" s="25"/>
      <c r="H48" s="25"/>
      <c r="I48" s="25"/>
      <c r="J48" s="25"/>
      <c r="K48" s="25"/>
      <c r="L48" s="25"/>
      <c r="M48" s="25"/>
      <c r="N48" s="25"/>
      <c r="O48" s="25"/>
      <c r="P48" s="25"/>
      <c r="Q48" s="25"/>
      <c r="R48" s="25"/>
      <c r="S48" s="25"/>
      <c r="T48" s="25"/>
      <c r="U48" s="25"/>
      <c r="V48" s="25"/>
    </row>
    <row r="49" spans="1:22" x14ac:dyDescent="0.25">
      <c r="A49" s="25"/>
      <c r="B49" s="25"/>
      <c r="C49" s="25"/>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12" zoomScale="55" zoomScaleNormal="70" zoomScaleSheetLayoutView="55" workbookViewId="0">
      <selection activeCell="AE37" sqref="AE3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9.140625" style="67" customWidth="1"/>
    <col min="9" max="9" width="5.28515625" style="67" customWidth="1"/>
    <col min="10" max="10" width="10.85546875" style="67" customWidth="1"/>
    <col min="11" max="11" width="9.7109375" style="67" customWidth="1"/>
    <col min="12" max="12" width="10.5703125" style="67" customWidth="1"/>
    <col min="13" max="13" width="6.140625" style="67" customWidth="1"/>
    <col min="14" max="14" width="10.5703125" style="67" customWidth="1"/>
    <col min="15" max="15" width="9.42578125" style="67" customWidth="1"/>
    <col min="16" max="23" width="9.7109375" style="67" customWidth="1"/>
    <col min="24" max="24" width="10.5703125" style="67" customWidth="1"/>
    <col min="25" max="25" width="6.140625" style="67" customWidth="1"/>
    <col min="26" max="26" width="10.5703125" style="67" customWidth="1"/>
    <col min="27" max="27" width="9.42578125" style="67" customWidth="1"/>
    <col min="28" max="28" width="13.140625" style="67" customWidth="1"/>
    <col min="29" max="29" width="24.85546875" style="67" customWidth="1"/>
    <col min="30" max="16384" width="9.140625" style="67"/>
  </cols>
  <sheetData>
    <row r="1" spans="1:29" ht="18.75" x14ac:dyDescent="0.25">
      <c r="A1" s="68"/>
      <c r="B1" s="68"/>
      <c r="C1" s="68"/>
      <c r="D1" s="68"/>
      <c r="E1" s="68"/>
      <c r="F1" s="68"/>
      <c r="H1" s="68"/>
      <c r="I1" s="68"/>
      <c r="AC1" s="40" t="s">
        <v>70</v>
      </c>
    </row>
    <row r="2" spans="1:29" ht="18.75" x14ac:dyDescent="0.3">
      <c r="A2" s="68"/>
      <c r="B2" s="68"/>
      <c r="C2" s="68"/>
      <c r="D2" s="68"/>
      <c r="E2" s="68"/>
      <c r="F2" s="68"/>
      <c r="H2" s="68"/>
      <c r="I2" s="68"/>
      <c r="AC2" s="15" t="s">
        <v>12</v>
      </c>
    </row>
    <row r="3" spans="1:29" ht="18.75" x14ac:dyDescent="0.3">
      <c r="A3" s="68"/>
      <c r="B3" s="68"/>
      <c r="C3" s="68"/>
      <c r="D3" s="68"/>
      <c r="E3" s="68"/>
      <c r="F3" s="68"/>
      <c r="H3" s="68"/>
      <c r="I3" s="68"/>
      <c r="AC3" s="15" t="s">
        <v>69</v>
      </c>
    </row>
    <row r="4" spans="1:29" ht="18.75" customHeight="1" x14ac:dyDescent="0.25">
      <c r="A4" s="256" t="str">
        <f>'6.1. Паспорт сетевой график'!A5:L5</f>
        <v>Год раскрытия информации: 2020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29" ht="18.75" x14ac:dyDescent="0.3">
      <c r="A5" s="68"/>
      <c r="B5" s="68"/>
      <c r="C5" s="68"/>
      <c r="D5" s="68"/>
      <c r="E5" s="68"/>
      <c r="F5" s="68"/>
      <c r="H5" s="68"/>
      <c r="I5" s="68"/>
      <c r="AC5" s="15"/>
    </row>
    <row r="6" spans="1:29" ht="18.75" x14ac:dyDescent="0.25">
      <c r="A6" s="260" t="s">
        <v>11</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row>
    <row r="7" spans="1:29" ht="18.75" x14ac:dyDescent="0.25">
      <c r="A7" s="13"/>
      <c r="B7" s="13"/>
      <c r="C7" s="13"/>
      <c r="D7" s="13"/>
      <c r="E7" s="13"/>
      <c r="F7" s="13"/>
      <c r="G7" s="235"/>
      <c r="H7" s="91"/>
      <c r="I7" s="91"/>
      <c r="J7" s="91"/>
      <c r="K7" s="91"/>
      <c r="L7" s="91"/>
      <c r="M7" s="91"/>
      <c r="N7" s="91"/>
      <c r="O7" s="91"/>
      <c r="P7" s="91"/>
      <c r="Q7" s="91"/>
      <c r="R7" s="91"/>
      <c r="S7" s="91"/>
      <c r="T7" s="91"/>
      <c r="U7" s="91"/>
      <c r="V7" s="91"/>
      <c r="W7" s="91"/>
      <c r="X7" s="91"/>
      <c r="Y7" s="91"/>
      <c r="Z7" s="91"/>
      <c r="AA7" s="91"/>
      <c r="AB7" s="91"/>
      <c r="AC7" s="91"/>
    </row>
    <row r="8" spans="1:29" ht="18.75" x14ac:dyDescent="0.25">
      <c r="A8" s="259" t="str">
        <f>'6.1. Паспорт сетевой график'!A9:L9</f>
        <v>Акционерное общество "Чукотэнерго"</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row>
    <row r="9" spans="1:29" ht="18.75" customHeight="1" x14ac:dyDescent="0.25">
      <c r="A9" s="257" t="s">
        <v>10</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row>
    <row r="10" spans="1:29" ht="18.75" x14ac:dyDescent="0.25">
      <c r="A10" s="13"/>
      <c r="B10" s="13"/>
      <c r="C10" s="13"/>
      <c r="D10" s="13"/>
      <c r="E10" s="13"/>
      <c r="F10" s="13"/>
      <c r="G10" s="235"/>
      <c r="H10" s="91"/>
      <c r="I10" s="91"/>
      <c r="J10" s="91"/>
      <c r="K10" s="91"/>
      <c r="L10" s="91"/>
      <c r="M10" s="91"/>
      <c r="N10" s="91"/>
      <c r="O10" s="91"/>
      <c r="P10" s="91"/>
      <c r="Q10" s="91"/>
      <c r="R10" s="91"/>
      <c r="S10" s="91"/>
      <c r="T10" s="91"/>
      <c r="U10" s="91"/>
      <c r="V10" s="91"/>
      <c r="W10" s="91"/>
      <c r="X10" s="91"/>
      <c r="Y10" s="91"/>
      <c r="Z10" s="91"/>
      <c r="AA10" s="91"/>
      <c r="AB10" s="91"/>
      <c r="AC10" s="91"/>
    </row>
    <row r="11" spans="1:29" ht="18.75" x14ac:dyDescent="0.25">
      <c r="A11" s="259" t="str">
        <f>'6.1. Паспорт сетевой график'!A12:L12</f>
        <v>K_524-СЭС-н-35</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row>
    <row r="12" spans="1:29" x14ac:dyDescent="0.25">
      <c r="A12" s="257" t="s">
        <v>9</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row>
    <row r="13" spans="1:29" ht="16.5" customHeight="1" x14ac:dyDescent="0.3">
      <c r="A13" s="11"/>
      <c r="B13" s="11"/>
      <c r="C13" s="11"/>
      <c r="D13" s="11"/>
      <c r="E13" s="11"/>
      <c r="F13" s="11"/>
      <c r="G13" s="11"/>
      <c r="H13" s="90"/>
      <c r="I13" s="90"/>
      <c r="J13" s="90"/>
      <c r="K13" s="90"/>
      <c r="L13" s="90"/>
      <c r="M13" s="90"/>
      <c r="N13" s="90"/>
      <c r="O13" s="90"/>
      <c r="P13" s="90"/>
      <c r="Q13" s="90"/>
      <c r="R13" s="90"/>
      <c r="S13" s="90"/>
      <c r="T13" s="90"/>
      <c r="U13" s="90"/>
      <c r="V13" s="90"/>
      <c r="W13" s="90"/>
      <c r="X13" s="90"/>
      <c r="Y13" s="90"/>
      <c r="Z13" s="90"/>
      <c r="AA13" s="90"/>
      <c r="AB13" s="90"/>
      <c r="AC13" s="90"/>
    </row>
    <row r="14" spans="1:29" ht="18.75" x14ac:dyDescent="0.25">
      <c r="A14" s="259" t="str">
        <f>'6.1. Паспорт сетевой график'!A15:L15</f>
        <v>Приобретение автокрана КС-55713-5 для нужд филиала Северные электрические сети в кол. 1 шт.</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row>
    <row r="15" spans="1:29" ht="15.75" customHeight="1" x14ac:dyDescent="0.25">
      <c r="A15" s="257" t="s">
        <v>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row>
    <row r="16" spans="1:29"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row>
    <row r="17" spans="1:32" x14ac:dyDescent="0.25">
      <c r="A17" s="68"/>
      <c r="H17" s="68"/>
      <c r="I17" s="68"/>
      <c r="J17" s="68"/>
      <c r="K17" s="68"/>
      <c r="L17" s="68"/>
      <c r="M17" s="68"/>
      <c r="N17" s="68"/>
      <c r="O17" s="68"/>
      <c r="P17" s="68"/>
      <c r="Q17" s="68"/>
      <c r="R17" s="68"/>
      <c r="S17" s="68"/>
      <c r="T17" s="68"/>
      <c r="U17" s="68"/>
      <c r="V17" s="68"/>
      <c r="W17" s="68"/>
      <c r="X17" s="68"/>
      <c r="Y17" s="68"/>
      <c r="Z17" s="68"/>
      <c r="AA17" s="68"/>
      <c r="AB17" s="68"/>
    </row>
    <row r="18" spans="1:32" x14ac:dyDescent="0.25">
      <c r="A18" s="386" t="s">
        <v>524</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19" spans="1:32" x14ac:dyDescent="0.25">
      <c r="A19" s="68"/>
      <c r="B19" s="68"/>
      <c r="C19" s="68"/>
      <c r="D19" s="68"/>
      <c r="E19" s="68"/>
      <c r="F19" s="68"/>
      <c r="H19" s="68"/>
      <c r="I19" s="68"/>
      <c r="J19" s="68"/>
      <c r="K19" s="68"/>
      <c r="L19" s="68"/>
      <c r="M19" s="68"/>
      <c r="N19" s="68"/>
      <c r="O19" s="68"/>
      <c r="P19" s="68"/>
      <c r="Q19" s="68"/>
      <c r="R19" s="68"/>
      <c r="S19" s="68"/>
      <c r="T19" s="68"/>
      <c r="U19" s="68"/>
      <c r="V19" s="68"/>
      <c r="W19" s="68"/>
      <c r="X19" s="68"/>
      <c r="Y19" s="68"/>
      <c r="Z19" s="68"/>
      <c r="AA19" s="68"/>
      <c r="AB19" s="68"/>
    </row>
    <row r="20" spans="1:32" ht="33" customHeight="1" x14ac:dyDescent="0.25">
      <c r="A20" s="383" t="s">
        <v>200</v>
      </c>
      <c r="B20" s="383" t="s">
        <v>199</v>
      </c>
      <c r="C20" s="372" t="s">
        <v>198</v>
      </c>
      <c r="D20" s="372"/>
      <c r="E20" s="385" t="s">
        <v>197</v>
      </c>
      <c r="F20" s="385"/>
      <c r="G20" s="393" t="s">
        <v>590</v>
      </c>
      <c r="H20" s="391" t="s">
        <v>562</v>
      </c>
      <c r="I20" s="392"/>
      <c r="J20" s="392"/>
      <c r="K20" s="392"/>
      <c r="L20" s="391" t="s">
        <v>563</v>
      </c>
      <c r="M20" s="392"/>
      <c r="N20" s="392"/>
      <c r="O20" s="392"/>
      <c r="P20" s="391" t="s">
        <v>564</v>
      </c>
      <c r="Q20" s="392"/>
      <c r="R20" s="392"/>
      <c r="S20" s="392"/>
      <c r="T20" s="391" t="s">
        <v>570</v>
      </c>
      <c r="U20" s="392"/>
      <c r="V20" s="392"/>
      <c r="W20" s="392"/>
      <c r="X20" s="391" t="s">
        <v>571</v>
      </c>
      <c r="Y20" s="392"/>
      <c r="Z20" s="392"/>
      <c r="AA20" s="392"/>
      <c r="AB20" s="387" t="s">
        <v>196</v>
      </c>
      <c r="AC20" s="388"/>
      <c r="AD20" s="89"/>
      <c r="AE20" s="89"/>
      <c r="AF20" s="89"/>
    </row>
    <row r="21" spans="1:32" ht="150.75" customHeight="1" x14ac:dyDescent="0.25">
      <c r="A21" s="384"/>
      <c r="B21" s="384"/>
      <c r="C21" s="372"/>
      <c r="D21" s="372"/>
      <c r="E21" s="385"/>
      <c r="F21" s="385"/>
      <c r="G21" s="394"/>
      <c r="H21" s="372" t="s">
        <v>3</v>
      </c>
      <c r="I21" s="372"/>
      <c r="J21" s="372" t="s">
        <v>13</v>
      </c>
      <c r="K21" s="372"/>
      <c r="L21" s="372" t="s">
        <v>3</v>
      </c>
      <c r="M21" s="372"/>
      <c r="N21" s="372" t="s">
        <v>194</v>
      </c>
      <c r="O21" s="372"/>
      <c r="P21" s="372" t="s">
        <v>3</v>
      </c>
      <c r="Q21" s="372"/>
      <c r="R21" s="372" t="s">
        <v>194</v>
      </c>
      <c r="S21" s="372"/>
      <c r="T21" s="372" t="s">
        <v>3</v>
      </c>
      <c r="U21" s="372"/>
      <c r="V21" s="372" t="s">
        <v>194</v>
      </c>
      <c r="W21" s="372"/>
      <c r="X21" s="372" t="s">
        <v>3</v>
      </c>
      <c r="Y21" s="372"/>
      <c r="Z21" s="372" t="s">
        <v>194</v>
      </c>
      <c r="AA21" s="372"/>
      <c r="AB21" s="389"/>
      <c r="AC21" s="390"/>
    </row>
    <row r="22" spans="1:32" ht="89.25" customHeight="1" x14ac:dyDescent="0.25">
      <c r="A22" s="379"/>
      <c r="B22" s="379"/>
      <c r="C22" s="86" t="s">
        <v>3</v>
      </c>
      <c r="D22" s="86" t="s">
        <v>194</v>
      </c>
      <c r="E22" s="88" t="s">
        <v>577</v>
      </c>
      <c r="F22" s="88" t="s">
        <v>589</v>
      </c>
      <c r="G22" s="395"/>
      <c r="H22" s="87" t="s">
        <v>504</v>
      </c>
      <c r="I22" s="87" t="s">
        <v>505</v>
      </c>
      <c r="J22" s="87" t="s">
        <v>504</v>
      </c>
      <c r="K22" s="87" t="s">
        <v>505</v>
      </c>
      <c r="L22" s="87" t="s">
        <v>504</v>
      </c>
      <c r="M22" s="87" t="s">
        <v>505</v>
      </c>
      <c r="N22" s="87" t="s">
        <v>504</v>
      </c>
      <c r="O22" s="87" t="s">
        <v>505</v>
      </c>
      <c r="P22" s="87" t="s">
        <v>504</v>
      </c>
      <c r="Q22" s="87" t="s">
        <v>505</v>
      </c>
      <c r="R22" s="87" t="s">
        <v>504</v>
      </c>
      <c r="S22" s="87" t="s">
        <v>505</v>
      </c>
      <c r="T22" s="87" t="s">
        <v>504</v>
      </c>
      <c r="U22" s="87" t="s">
        <v>505</v>
      </c>
      <c r="V22" s="87" t="s">
        <v>504</v>
      </c>
      <c r="W22" s="87" t="s">
        <v>505</v>
      </c>
      <c r="X22" s="87" t="s">
        <v>504</v>
      </c>
      <c r="Y22" s="87" t="s">
        <v>505</v>
      </c>
      <c r="Z22" s="87" t="s">
        <v>504</v>
      </c>
      <c r="AA22" s="87" t="s">
        <v>505</v>
      </c>
      <c r="AB22" s="86" t="s">
        <v>195</v>
      </c>
      <c r="AC22" s="86" t="s">
        <v>194</v>
      </c>
    </row>
    <row r="23" spans="1:32" ht="19.5" customHeight="1" x14ac:dyDescent="0.25">
      <c r="A23" s="78">
        <v>1</v>
      </c>
      <c r="B23" s="78">
        <v>2</v>
      </c>
      <c r="C23" s="78">
        <v>3</v>
      </c>
      <c r="D23" s="78">
        <v>4</v>
      </c>
      <c r="E23" s="223">
        <v>5</v>
      </c>
      <c r="F23" s="78">
        <v>6</v>
      </c>
      <c r="G23" s="77">
        <v>7</v>
      </c>
      <c r="H23" s="226">
        <v>12</v>
      </c>
      <c r="I23" s="226">
        <v>13</v>
      </c>
      <c r="J23" s="226">
        <v>14</v>
      </c>
      <c r="K23" s="226">
        <v>15</v>
      </c>
      <c r="L23" s="226">
        <v>16</v>
      </c>
      <c r="M23" s="226">
        <v>17</v>
      </c>
      <c r="N23" s="226">
        <v>18</v>
      </c>
      <c r="O23" s="226">
        <v>19</v>
      </c>
      <c r="P23" s="226">
        <v>20</v>
      </c>
      <c r="Q23" s="226">
        <v>21</v>
      </c>
      <c r="R23" s="226">
        <v>22</v>
      </c>
      <c r="S23" s="226">
        <v>23</v>
      </c>
      <c r="T23" s="226">
        <v>24</v>
      </c>
      <c r="U23" s="226">
        <v>25</v>
      </c>
      <c r="V23" s="226">
        <v>26</v>
      </c>
      <c r="W23" s="226">
        <v>27</v>
      </c>
      <c r="X23" s="226">
        <v>28</v>
      </c>
      <c r="Y23" s="226">
        <v>29</v>
      </c>
      <c r="Z23" s="226">
        <v>30</v>
      </c>
      <c r="AA23" s="226">
        <v>31</v>
      </c>
      <c r="AB23" s="226">
        <v>32</v>
      </c>
      <c r="AC23" s="226">
        <v>33</v>
      </c>
    </row>
    <row r="24" spans="1:32" ht="47.25" customHeight="1" x14ac:dyDescent="0.25">
      <c r="A24" s="83">
        <v>1</v>
      </c>
      <c r="B24" s="82" t="s">
        <v>193</v>
      </c>
      <c r="C24" s="225">
        <v>13.233672</v>
      </c>
      <c r="D24" s="85"/>
      <c r="E24" s="225">
        <f>C24</f>
        <v>13.233672</v>
      </c>
      <c r="F24" s="85">
        <f>E24</f>
        <v>13.233672</v>
      </c>
      <c r="G24" s="236"/>
      <c r="H24" s="236">
        <v>13.91865995</v>
      </c>
      <c r="I24" s="85"/>
      <c r="J24" s="85">
        <v>3.9701016</v>
      </c>
      <c r="K24" s="243">
        <v>2</v>
      </c>
      <c r="L24" s="85"/>
      <c r="M24" s="85"/>
      <c r="N24" s="85"/>
      <c r="O24" s="85"/>
      <c r="P24" s="85"/>
      <c r="Q24" s="85"/>
      <c r="R24" s="225"/>
      <c r="S24" s="225"/>
      <c r="T24" s="85"/>
      <c r="U24" s="85"/>
      <c r="V24" s="85"/>
      <c r="W24" s="85"/>
      <c r="X24" s="85"/>
      <c r="Y24" s="85"/>
      <c r="Z24" s="85"/>
      <c r="AA24" s="85"/>
      <c r="AB24" s="85">
        <f>SUM(,H24,L24,P24,T24,X24)</f>
        <v>13.91865995</v>
      </c>
      <c r="AC24" s="85"/>
    </row>
    <row r="25" spans="1:32" ht="24" customHeight="1" x14ac:dyDescent="0.25">
      <c r="A25" s="80" t="s">
        <v>192</v>
      </c>
      <c r="B25" s="52" t="s">
        <v>191</v>
      </c>
      <c r="C25" s="85"/>
      <c r="D25" s="85"/>
      <c r="E25" s="225"/>
      <c r="F25" s="85"/>
      <c r="G25" s="236"/>
      <c r="H25" s="236"/>
      <c r="I25" s="85"/>
      <c r="J25" s="85"/>
      <c r="K25" s="85"/>
      <c r="L25" s="85"/>
      <c r="M25" s="85"/>
      <c r="N25" s="85"/>
      <c r="O25" s="85"/>
      <c r="P25" s="230"/>
      <c r="Q25" s="85"/>
      <c r="R25" s="224"/>
      <c r="S25" s="224"/>
      <c r="T25" s="85"/>
      <c r="U25" s="85"/>
      <c r="V25" s="85"/>
      <c r="W25" s="85"/>
      <c r="X25" s="85"/>
      <c r="Y25" s="85"/>
      <c r="Z25" s="85"/>
      <c r="AA25" s="85"/>
      <c r="AB25" s="85"/>
      <c r="AC25" s="85"/>
    </row>
    <row r="26" spans="1:32" x14ac:dyDescent="0.25">
      <c r="A26" s="80" t="s">
        <v>190</v>
      </c>
      <c r="B26" s="52" t="s">
        <v>189</v>
      </c>
      <c r="C26" s="221"/>
      <c r="D26" s="221"/>
      <c r="E26" s="225"/>
      <c r="F26" s="221"/>
      <c r="G26" s="236"/>
      <c r="H26" s="236"/>
      <c r="I26" s="230"/>
      <c r="J26" s="230"/>
      <c r="K26" s="77"/>
      <c r="L26" s="77"/>
      <c r="M26" s="77"/>
      <c r="N26" s="77"/>
      <c r="O26" s="77"/>
      <c r="P26" s="77"/>
      <c r="Q26" s="77"/>
      <c r="R26" s="77"/>
      <c r="S26" s="77"/>
      <c r="T26" s="77"/>
      <c r="U26" s="77"/>
      <c r="V26" s="77"/>
      <c r="W26" s="77"/>
      <c r="X26" s="77"/>
      <c r="Y26" s="77"/>
      <c r="Z26" s="77"/>
      <c r="AA26" s="77"/>
      <c r="AB26" s="85"/>
      <c r="AC26" s="85"/>
    </row>
    <row r="27" spans="1:32" ht="31.5" x14ac:dyDescent="0.25">
      <c r="A27" s="80" t="s">
        <v>188</v>
      </c>
      <c r="B27" s="52" t="s">
        <v>460</v>
      </c>
      <c r="C27" s="221">
        <f>C24</f>
        <v>13.233672</v>
      </c>
      <c r="D27" s="221"/>
      <c r="E27" s="236">
        <f>C27</f>
        <v>13.233672</v>
      </c>
      <c r="F27" s="221">
        <f>E27</f>
        <v>13.233672</v>
      </c>
      <c r="G27" s="236"/>
      <c r="H27" s="236">
        <v>13.91865995</v>
      </c>
      <c r="I27" s="77"/>
      <c r="J27" s="77">
        <v>3.9701016</v>
      </c>
      <c r="K27" s="77"/>
      <c r="L27" s="77"/>
      <c r="M27" s="77"/>
      <c r="N27" s="77"/>
      <c r="O27" s="77"/>
      <c r="P27" s="77"/>
      <c r="Q27" s="77"/>
      <c r="R27" s="77"/>
      <c r="S27" s="77"/>
      <c r="T27" s="77"/>
      <c r="U27" s="77"/>
      <c r="V27" s="77"/>
      <c r="W27" s="77"/>
      <c r="X27" s="77"/>
      <c r="Y27" s="77"/>
      <c r="Z27" s="77"/>
      <c r="AA27" s="77"/>
      <c r="AB27" s="221">
        <f>H27</f>
        <v>13.91865995</v>
      </c>
      <c r="AC27" s="85"/>
    </row>
    <row r="28" spans="1:32" x14ac:dyDescent="0.25">
      <c r="A28" s="80" t="s">
        <v>187</v>
      </c>
      <c r="B28" s="52" t="s">
        <v>186</v>
      </c>
      <c r="C28" s="221"/>
      <c r="D28" s="221"/>
      <c r="E28" s="225"/>
      <c r="F28" s="221"/>
      <c r="G28" s="236"/>
      <c r="H28" s="236"/>
      <c r="I28" s="77"/>
      <c r="J28" s="77"/>
      <c r="K28" s="77"/>
      <c r="L28" s="77"/>
      <c r="M28" s="77"/>
      <c r="N28" s="77"/>
      <c r="O28" s="77"/>
      <c r="P28" s="77"/>
      <c r="Q28" s="77"/>
      <c r="R28" s="77"/>
      <c r="S28" s="77"/>
      <c r="T28" s="77"/>
      <c r="U28" s="77"/>
      <c r="V28" s="77"/>
      <c r="W28" s="77"/>
      <c r="X28" s="77"/>
      <c r="Y28" s="77"/>
      <c r="Z28" s="77"/>
      <c r="AA28" s="77"/>
      <c r="AB28" s="85"/>
      <c r="AC28" s="85"/>
    </row>
    <row r="29" spans="1:32" x14ac:dyDescent="0.25">
      <c r="A29" s="80" t="s">
        <v>185</v>
      </c>
      <c r="B29" s="84" t="s">
        <v>184</v>
      </c>
      <c r="C29" s="225"/>
      <c r="D29" s="221"/>
      <c r="E29" s="225"/>
      <c r="F29" s="221"/>
      <c r="G29" s="236"/>
      <c r="H29" s="236"/>
      <c r="I29" s="77"/>
      <c r="J29" s="77"/>
      <c r="K29" s="77"/>
      <c r="L29" s="221"/>
      <c r="M29" s="77"/>
      <c r="N29" s="221"/>
      <c r="O29" s="77"/>
      <c r="P29" s="77"/>
      <c r="Q29" s="77"/>
      <c r="R29" s="221"/>
      <c r="S29" s="221"/>
      <c r="T29" s="77"/>
      <c r="U29" s="77"/>
      <c r="V29" s="77"/>
      <c r="W29" s="77"/>
      <c r="X29" s="221"/>
      <c r="Y29" s="77"/>
      <c r="Z29" s="77"/>
      <c r="AA29" s="77"/>
      <c r="AB29" s="85"/>
      <c r="AC29" s="85"/>
    </row>
    <row r="30" spans="1:32" ht="47.25" x14ac:dyDescent="0.25">
      <c r="A30" s="83" t="s">
        <v>65</v>
      </c>
      <c r="B30" s="82" t="s">
        <v>183</v>
      </c>
      <c r="C30" s="85">
        <f>C24/1.2</f>
        <v>11.02806</v>
      </c>
      <c r="D30" s="85"/>
      <c r="E30" s="225">
        <f>C30</f>
        <v>11.02806</v>
      </c>
      <c r="F30" s="85">
        <f>E30</f>
        <v>11.02806</v>
      </c>
      <c r="G30" s="236"/>
      <c r="H30" s="225">
        <v>11.59888329</v>
      </c>
      <c r="I30" s="77"/>
      <c r="J30" s="221">
        <v>0</v>
      </c>
      <c r="K30" s="77">
        <v>2</v>
      </c>
      <c r="L30" s="230"/>
      <c r="M30" s="77"/>
      <c r="N30" s="77"/>
      <c r="O30" s="77"/>
      <c r="P30" s="85"/>
      <c r="Q30" s="77"/>
      <c r="R30" s="77"/>
      <c r="S30" s="77"/>
      <c r="T30" s="77"/>
      <c r="U30" s="77"/>
      <c r="V30" s="77"/>
      <c r="W30" s="77"/>
      <c r="X30" s="230"/>
      <c r="Y30" s="77"/>
      <c r="Z30" s="77"/>
      <c r="AA30" s="77"/>
      <c r="AB30" s="85">
        <f>SUM(,H30,L30,P30,T30,X30)</f>
        <v>11.59888329</v>
      </c>
      <c r="AC30" s="85"/>
    </row>
    <row r="31" spans="1:32" x14ac:dyDescent="0.25">
      <c r="A31" s="83" t="s">
        <v>182</v>
      </c>
      <c r="B31" s="52" t="s">
        <v>181</v>
      </c>
      <c r="C31" s="85"/>
      <c r="D31" s="85"/>
      <c r="E31" s="85"/>
      <c r="F31" s="85"/>
      <c r="G31" s="237"/>
      <c r="H31" s="237"/>
      <c r="I31" s="77"/>
      <c r="J31" s="77"/>
      <c r="K31" s="77"/>
      <c r="L31" s="77"/>
      <c r="M31" s="77"/>
      <c r="N31" s="77"/>
      <c r="O31" s="77"/>
      <c r="P31" s="85"/>
      <c r="Q31" s="77"/>
      <c r="R31" s="77"/>
      <c r="S31" s="77"/>
      <c r="T31" s="77"/>
      <c r="U31" s="77"/>
      <c r="V31" s="77"/>
      <c r="W31" s="77"/>
      <c r="X31" s="77"/>
      <c r="Y31" s="77"/>
      <c r="Z31" s="77"/>
      <c r="AA31" s="77"/>
      <c r="AB31" s="85"/>
      <c r="AC31" s="85"/>
    </row>
    <row r="32" spans="1:32" ht="31.5" x14ac:dyDescent="0.25">
      <c r="A32" s="83" t="s">
        <v>180</v>
      </c>
      <c r="B32" s="52" t="s">
        <v>179</v>
      </c>
      <c r="C32" s="221"/>
      <c r="D32" s="221"/>
      <c r="E32" s="221"/>
      <c r="F32" s="221"/>
      <c r="G32" s="237"/>
      <c r="H32" s="237"/>
      <c r="I32" s="77"/>
      <c r="J32" s="77"/>
      <c r="K32" s="77"/>
      <c r="L32" s="77"/>
      <c r="M32" s="77"/>
      <c r="N32" s="77"/>
      <c r="O32" s="77"/>
      <c r="P32" s="221"/>
      <c r="Q32" s="77"/>
      <c r="R32" s="77"/>
      <c r="S32" s="77"/>
      <c r="T32" s="77"/>
      <c r="U32" s="77"/>
      <c r="V32" s="77"/>
      <c r="W32" s="77"/>
      <c r="X32" s="77"/>
      <c r="Y32" s="77"/>
      <c r="Z32" s="77"/>
      <c r="AA32" s="77"/>
      <c r="AB32" s="221"/>
      <c r="AC32" s="85"/>
    </row>
    <row r="33" spans="1:29" x14ac:dyDescent="0.25">
      <c r="A33" s="83" t="s">
        <v>178</v>
      </c>
      <c r="B33" s="52" t="s">
        <v>177</v>
      </c>
      <c r="C33" s="221">
        <f>C30</f>
        <v>11.02806</v>
      </c>
      <c r="D33" s="221"/>
      <c r="E33" s="236">
        <f>E30</f>
        <v>11.02806</v>
      </c>
      <c r="F33" s="221">
        <f>F30</f>
        <v>11.02806</v>
      </c>
      <c r="G33" s="237"/>
      <c r="H33" s="237">
        <v>11.59888329</v>
      </c>
      <c r="I33" s="77"/>
      <c r="J33" s="77"/>
      <c r="K33" s="77"/>
      <c r="L33" s="77"/>
      <c r="M33" s="77"/>
      <c r="N33" s="77"/>
      <c r="O33" s="77"/>
      <c r="P33" s="221"/>
      <c r="Q33" s="77"/>
      <c r="R33" s="77"/>
      <c r="S33" s="77"/>
      <c r="T33" s="77"/>
      <c r="U33" s="77"/>
      <c r="V33" s="77"/>
      <c r="W33" s="77"/>
      <c r="X33" s="77"/>
      <c r="Y33" s="77"/>
      <c r="Z33" s="77"/>
      <c r="AA33" s="77"/>
      <c r="AB33" s="221">
        <f>SUM(,H33,L33,P33,T33,X33)</f>
        <v>11.59888329</v>
      </c>
      <c r="AC33" s="85"/>
    </row>
    <row r="34" spans="1:29" x14ac:dyDescent="0.25">
      <c r="A34" s="83" t="s">
        <v>176</v>
      </c>
      <c r="B34" s="52" t="s">
        <v>175</v>
      </c>
      <c r="C34" s="82"/>
      <c r="D34" s="230"/>
      <c r="E34" s="230"/>
      <c r="F34" s="230"/>
      <c r="G34" s="52"/>
      <c r="H34" s="52"/>
      <c r="I34" s="52"/>
      <c r="J34" s="52"/>
      <c r="K34" s="77"/>
      <c r="L34" s="77"/>
      <c r="M34" s="77"/>
      <c r="N34" s="77"/>
      <c r="O34" s="77"/>
      <c r="P34" s="77"/>
      <c r="Q34" s="77"/>
      <c r="R34" s="77"/>
      <c r="S34" s="77"/>
      <c r="T34" s="77"/>
      <c r="U34" s="77"/>
      <c r="V34" s="77"/>
      <c r="W34" s="77"/>
      <c r="X34" s="77"/>
      <c r="Y34" s="77"/>
      <c r="Z34" s="77"/>
      <c r="AA34" s="77"/>
      <c r="AB34" s="85" t="s">
        <v>573</v>
      </c>
      <c r="AC34" s="85"/>
    </row>
    <row r="35" spans="1:29" ht="31.5" x14ac:dyDescent="0.25">
      <c r="A35" s="83" t="s">
        <v>64</v>
      </c>
      <c r="B35" s="82" t="s">
        <v>174</v>
      </c>
      <c r="C35" s="82"/>
      <c r="D35" s="230"/>
      <c r="E35" s="52"/>
      <c r="F35" s="52"/>
      <c r="G35" s="52"/>
      <c r="H35" s="52"/>
      <c r="I35" s="52"/>
      <c r="J35" s="52"/>
      <c r="K35" s="77"/>
      <c r="L35" s="77"/>
      <c r="M35" s="77"/>
      <c r="N35" s="77"/>
      <c r="O35" s="77"/>
      <c r="P35" s="77"/>
      <c r="Q35" s="77"/>
      <c r="R35" s="77"/>
      <c r="S35" s="77"/>
      <c r="T35" s="77"/>
      <c r="U35" s="77"/>
      <c r="V35" s="77"/>
      <c r="W35" s="77"/>
      <c r="X35" s="77"/>
      <c r="Y35" s="77"/>
      <c r="Z35" s="77"/>
      <c r="AA35" s="77"/>
      <c r="AB35" s="85" t="s">
        <v>573</v>
      </c>
      <c r="AC35" s="85"/>
    </row>
    <row r="36" spans="1:29" ht="31.5" x14ac:dyDescent="0.25">
      <c r="A36" s="80" t="s">
        <v>173</v>
      </c>
      <c r="B36" s="79" t="s">
        <v>172</v>
      </c>
      <c r="C36" s="79"/>
      <c r="D36" s="230"/>
      <c r="E36" s="52"/>
      <c r="F36" s="52"/>
      <c r="G36" s="52"/>
      <c r="H36" s="52"/>
      <c r="I36" s="52"/>
      <c r="J36" s="52"/>
      <c r="K36" s="77"/>
      <c r="L36" s="77"/>
      <c r="M36" s="77"/>
      <c r="N36" s="77"/>
      <c r="O36" s="77"/>
      <c r="P36" s="77"/>
      <c r="Q36" s="77"/>
      <c r="R36" s="77"/>
      <c r="S36" s="77"/>
      <c r="T36" s="77"/>
      <c r="U36" s="77"/>
      <c r="V36" s="77"/>
      <c r="W36" s="77"/>
      <c r="X36" s="77"/>
      <c r="Y36" s="77"/>
      <c r="Z36" s="77"/>
      <c r="AA36" s="77"/>
      <c r="AB36" s="85"/>
      <c r="AC36" s="85"/>
    </row>
    <row r="37" spans="1:29" x14ac:dyDescent="0.25">
      <c r="A37" s="80" t="s">
        <v>171</v>
      </c>
      <c r="B37" s="79" t="s">
        <v>161</v>
      </c>
      <c r="C37" s="79"/>
      <c r="D37" s="230"/>
      <c r="E37" s="52"/>
      <c r="F37" s="52"/>
      <c r="G37" s="52"/>
      <c r="H37" s="52"/>
      <c r="I37" s="52"/>
      <c r="J37" s="52"/>
      <c r="K37" s="77"/>
      <c r="L37" s="77"/>
      <c r="M37" s="77"/>
      <c r="N37" s="77"/>
      <c r="O37" s="77"/>
      <c r="P37" s="77"/>
      <c r="Q37" s="77"/>
      <c r="R37" s="77"/>
      <c r="S37" s="77"/>
      <c r="T37" s="77"/>
      <c r="U37" s="77"/>
      <c r="V37" s="77"/>
      <c r="W37" s="77"/>
      <c r="X37" s="77"/>
      <c r="Y37" s="77"/>
      <c r="Z37" s="77"/>
      <c r="AA37" s="77"/>
      <c r="AB37" s="85"/>
      <c r="AC37" s="85"/>
    </row>
    <row r="38" spans="1:29" x14ac:dyDescent="0.25">
      <c r="A38" s="80" t="s">
        <v>170</v>
      </c>
      <c r="B38" s="79" t="s">
        <v>159</v>
      </c>
      <c r="C38" s="79"/>
      <c r="D38" s="230"/>
      <c r="E38" s="52"/>
      <c r="F38" s="52"/>
      <c r="G38" s="52"/>
      <c r="H38" s="52"/>
      <c r="I38" s="52"/>
      <c r="J38" s="52"/>
      <c r="K38" s="77"/>
      <c r="L38" s="77"/>
      <c r="M38" s="77"/>
      <c r="N38" s="77"/>
      <c r="O38" s="77"/>
      <c r="P38" s="77"/>
      <c r="Q38" s="77"/>
      <c r="R38" s="77"/>
      <c r="S38" s="77"/>
      <c r="T38" s="77"/>
      <c r="U38" s="77"/>
      <c r="V38" s="77"/>
      <c r="W38" s="77"/>
      <c r="X38" s="77"/>
      <c r="Y38" s="77"/>
      <c r="Z38" s="77"/>
      <c r="AA38" s="77"/>
      <c r="AB38" s="85"/>
      <c r="AC38" s="85"/>
    </row>
    <row r="39" spans="1:29" ht="31.5" x14ac:dyDescent="0.25">
      <c r="A39" s="80" t="s">
        <v>169</v>
      </c>
      <c r="B39" s="52" t="s">
        <v>157</v>
      </c>
      <c r="C39" s="52"/>
      <c r="D39" s="230"/>
      <c r="E39" s="52"/>
      <c r="F39" s="52"/>
      <c r="G39" s="52"/>
      <c r="H39" s="52"/>
      <c r="I39" s="52"/>
      <c r="J39" s="52"/>
      <c r="K39" s="77"/>
      <c r="L39" s="77"/>
      <c r="M39" s="77"/>
      <c r="N39" s="77"/>
      <c r="O39" s="77"/>
      <c r="P39" s="77"/>
      <c r="Q39" s="77"/>
      <c r="R39" s="77"/>
      <c r="S39" s="77"/>
      <c r="T39" s="77"/>
      <c r="U39" s="77"/>
      <c r="V39" s="77"/>
      <c r="W39" s="77"/>
      <c r="X39" s="77"/>
      <c r="Y39" s="77"/>
      <c r="Z39" s="77"/>
      <c r="AA39" s="77"/>
      <c r="AB39" s="85"/>
      <c r="AC39" s="85"/>
    </row>
    <row r="40" spans="1:29" ht="31.5" x14ac:dyDescent="0.25">
      <c r="A40" s="80" t="s">
        <v>168</v>
      </c>
      <c r="B40" s="52" t="s">
        <v>155</v>
      </c>
      <c r="C40" s="52"/>
      <c r="D40" s="230"/>
      <c r="E40" s="52"/>
      <c r="F40" s="52"/>
      <c r="G40" s="52"/>
      <c r="H40" s="52"/>
      <c r="I40" s="52"/>
      <c r="J40" s="52"/>
      <c r="K40" s="77"/>
      <c r="L40" s="77"/>
      <c r="M40" s="77"/>
      <c r="N40" s="77"/>
      <c r="O40" s="77"/>
      <c r="P40" s="77"/>
      <c r="Q40" s="77"/>
      <c r="R40" s="77"/>
      <c r="S40" s="77"/>
      <c r="T40" s="77"/>
      <c r="U40" s="77"/>
      <c r="V40" s="77"/>
      <c r="W40" s="77"/>
      <c r="X40" s="77"/>
      <c r="Y40" s="77"/>
      <c r="Z40" s="77"/>
      <c r="AA40" s="77"/>
      <c r="AB40" s="85"/>
      <c r="AC40" s="85"/>
    </row>
    <row r="41" spans="1:29" x14ac:dyDescent="0.25">
      <c r="A41" s="80" t="s">
        <v>167</v>
      </c>
      <c r="B41" s="52" t="s">
        <v>153</v>
      </c>
      <c r="C41" s="52"/>
      <c r="D41" s="230"/>
      <c r="E41" s="52"/>
      <c r="F41" s="52"/>
      <c r="G41" s="52"/>
      <c r="H41" s="52"/>
      <c r="I41" s="52"/>
      <c r="J41" s="52"/>
      <c r="K41" s="77"/>
      <c r="L41" s="77"/>
      <c r="M41" s="77"/>
      <c r="N41" s="77"/>
      <c r="O41" s="77"/>
      <c r="P41" s="77"/>
      <c r="Q41" s="77"/>
      <c r="R41" s="77"/>
      <c r="S41" s="77"/>
      <c r="T41" s="77"/>
      <c r="U41" s="77"/>
      <c r="V41" s="77"/>
      <c r="W41" s="77"/>
      <c r="X41" s="77"/>
      <c r="Y41" s="77"/>
      <c r="Z41" s="77"/>
      <c r="AA41" s="77"/>
      <c r="AB41" s="85"/>
      <c r="AC41" s="85"/>
    </row>
    <row r="42" spans="1:29" ht="18.75" x14ac:dyDescent="0.25">
      <c r="A42" s="80" t="s">
        <v>166</v>
      </c>
      <c r="B42" s="79" t="s">
        <v>151</v>
      </c>
      <c r="C42" s="79"/>
      <c r="D42" s="230"/>
      <c r="E42" s="52"/>
      <c r="F42" s="52"/>
      <c r="G42" s="52"/>
      <c r="H42" s="52"/>
      <c r="I42" s="52"/>
      <c r="J42" s="52"/>
      <c r="K42" s="77"/>
      <c r="L42" s="77"/>
      <c r="M42" s="77"/>
      <c r="N42" s="77"/>
      <c r="O42" s="77"/>
      <c r="P42" s="77"/>
      <c r="Q42" s="77"/>
      <c r="R42" s="77"/>
      <c r="S42" s="77"/>
      <c r="T42" s="77"/>
      <c r="U42" s="77"/>
      <c r="V42" s="77"/>
      <c r="W42" s="77"/>
      <c r="X42" s="77"/>
      <c r="Y42" s="77"/>
      <c r="Z42" s="77"/>
      <c r="AA42" s="77"/>
      <c r="AB42" s="85"/>
      <c r="AC42" s="85"/>
    </row>
    <row r="43" spans="1:29" x14ac:dyDescent="0.25">
      <c r="A43" s="83" t="s">
        <v>63</v>
      </c>
      <c r="B43" s="82" t="s">
        <v>165</v>
      </c>
      <c r="C43" s="82"/>
      <c r="D43" s="230"/>
      <c r="E43" s="52"/>
      <c r="F43" s="52"/>
      <c r="G43" s="52"/>
      <c r="H43" s="52"/>
      <c r="I43" s="52"/>
      <c r="J43" s="52"/>
      <c r="K43" s="77"/>
      <c r="L43" s="77"/>
      <c r="M43" s="77"/>
      <c r="N43" s="77"/>
      <c r="O43" s="77"/>
      <c r="P43" s="77"/>
      <c r="Q43" s="77"/>
      <c r="R43" s="77"/>
      <c r="S43" s="77"/>
      <c r="T43" s="77"/>
      <c r="U43" s="77"/>
      <c r="V43" s="77"/>
      <c r="W43" s="77"/>
      <c r="X43" s="77"/>
      <c r="Y43" s="77"/>
      <c r="Z43" s="77"/>
      <c r="AA43" s="77"/>
      <c r="AB43" s="85"/>
      <c r="AC43" s="85"/>
    </row>
    <row r="44" spans="1:29" x14ac:dyDescent="0.25">
      <c r="A44" s="80" t="s">
        <v>164</v>
      </c>
      <c r="B44" s="52" t="s">
        <v>163</v>
      </c>
      <c r="C44" s="52"/>
      <c r="D44" s="230"/>
      <c r="E44" s="52"/>
      <c r="F44" s="52"/>
      <c r="G44" s="52"/>
      <c r="H44" s="52"/>
      <c r="I44" s="52"/>
      <c r="J44" s="52"/>
      <c r="K44" s="77"/>
      <c r="L44" s="77"/>
      <c r="M44" s="77"/>
      <c r="N44" s="77"/>
      <c r="O44" s="77"/>
      <c r="P44" s="77"/>
      <c r="Q44" s="77"/>
      <c r="R44" s="77"/>
      <c r="S44" s="77"/>
      <c r="T44" s="77"/>
      <c r="U44" s="77"/>
      <c r="V44" s="77"/>
      <c r="W44" s="77"/>
      <c r="X44" s="77"/>
      <c r="Y44" s="77"/>
      <c r="Z44" s="77"/>
      <c r="AA44" s="77"/>
      <c r="AB44" s="85"/>
      <c r="AC44" s="85"/>
    </row>
    <row r="45" spans="1:29" x14ac:dyDescent="0.25">
      <c r="A45" s="80" t="s">
        <v>162</v>
      </c>
      <c r="B45" s="52" t="s">
        <v>161</v>
      </c>
      <c r="C45" s="52"/>
      <c r="D45" s="230"/>
      <c r="E45" s="52"/>
      <c r="F45" s="52"/>
      <c r="G45" s="52"/>
      <c r="H45" s="52"/>
      <c r="I45" s="52"/>
      <c r="J45" s="52"/>
      <c r="K45" s="77"/>
      <c r="L45" s="77"/>
      <c r="M45" s="77"/>
      <c r="N45" s="77"/>
      <c r="O45" s="77"/>
      <c r="P45" s="77"/>
      <c r="Q45" s="77"/>
      <c r="R45" s="77"/>
      <c r="S45" s="77"/>
      <c r="T45" s="77"/>
      <c r="U45" s="77"/>
      <c r="V45" s="77"/>
      <c r="W45" s="77"/>
      <c r="X45" s="77"/>
      <c r="Y45" s="77"/>
      <c r="Z45" s="77"/>
      <c r="AA45" s="77"/>
      <c r="AB45" s="85"/>
      <c r="AC45" s="85"/>
    </row>
    <row r="46" spans="1:29" x14ac:dyDescent="0.25">
      <c r="A46" s="80" t="s">
        <v>160</v>
      </c>
      <c r="B46" s="52" t="s">
        <v>159</v>
      </c>
      <c r="C46" s="52"/>
      <c r="D46" s="230"/>
      <c r="E46" s="52"/>
      <c r="F46" s="52"/>
      <c r="G46" s="52"/>
      <c r="H46" s="52"/>
      <c r="I46" s="52"/>
      <c r="J46" s="52"/>
      <c r="K46" s="77"/>
      <c r="L46" s="77"/>
      <c r="M46" s="77"/>
      <c r="N46" s="77"/>
      <c r="O46" s="77"/>
      <c r="P46" s="77"/>
      <c r="Q46" s="77"/>
      <c r="R46" s="77"/>
      <c r="S46" s="77"/>
      <c r="T46" s="77"/>
      <c r="U46" s="77"/>
      <c r="V46" s="77"/>
      <c r="W46" s="77"/>
      <c r="X46" s="77"/>
      <c r="Y46" s="77"/>
      <c r="Z46" s="77"/>
      <c r="AA46" s="77"/>
      <c r="AB46" s="85"/>
      <c r="AC46" s="85"/>
    </row>
    <row r="47" spans="1:29" ht="31.5" x14ac:dyDescent="0.25">
      <c r="A47" s="80" t="s">
        <v>158</v>
      </c>
      <c r="B47" s="52" t="s">
        <v>157</v>
      </c>
      <c r="C47" s="52"/>
      <c r="D47" s="230"/>
      <c r="E47" s="52"/>
      <c r="F47" s="52"/>
      <c r="G47" s="52"/>
      <c r="H47" s="52"/>
      <c r="I47" s="52"/>
      <c r="J47" s="52"/>
      <c r="K47" s="77"/>
      <c r="L47" s="77"/>
      <c r="M47" s="77"/>
      <c r="N47" s="77"/>
      <c r="O47" s="77"/>
      <c r="P47" s="77"/>
      <c r="Q47" s="77"/>
      <c r="R47" s="77"/>
      <c r="S47" s="77"/>
      <c r="T47" s="77"/>
      <c r="U47" s="77"/>
      <c r="V47" s="77"/>
      <c r="W47" s="77"/>
      <c r="X47" s="77"/>
      <c r="Y47" s="77"/>
      <c r="Z47" s="77"/>
      <c r="AA47" s="77"/>
      <c r="AB47" s="85"/>
      <c r="AC47" s="85"/>
    </row>
    <row r="48" spans="1:29" ht="31.5" x14ac:dyDescent="0.25">
      <c r="A48" s="80" t="s">
        <v>156</v>
      </c>
      <c r="B48" s="52" t="s">
        <v>155</v>
      </c>
      <c r="C48" s="52"/>
      <c r="D48" s="230"/>
      <c r="E48" s="52"/>
      <c r="F48" s="52"/>
      <c r="G48" s="52"/>
      <c r="H48" s="52"/>
      <c r="I48" s="52"/>
      <c r="J48" s="52"/>
      <c r="K48" s="77"/>
      <c r="L48" s="77"/>
      <c r="M48" s="77"/>
      <c r="N48" s="77"/>
      <c r="O48" s="77"/>
      <c r="P48" s="77"/>
      <c r="Q48" s="77"/>
      <c r="R48" s="77"/>
      <c r="S48" s="77"/>
      <c r="T48" s="77"/>
      <c r="U48" s="77"/>
      <c r="V48" s="77"/>
      <c r="W48" s="77"/>
      <c r="X48" s="77"/>
      <c r="Y48" s="77"/>
      <c r="Z48" s="77"/>
      <c r="AA48" s="77"/>
      <c r="AB48" s="85"/>
      <c r="AC48" s="85"/>
    </row>
    <row r="49" spans="1:29" x14ac:dyDescent="0.25">
      <c r="A49" s="80" t="s">
        <v>154</v>
      </c>
      <c r="B49" s="52" t="s">
        <v>153</v>
      </c>
      <c r="C49" s="52"/>
      <c r="D49" s="230"/>
      <c r="E49" s="52"/>
      <c r="F49" s="52"/>
      <c r="G49" s="52"/>
      <c r="H49" s="52"/>
      <c r="I49" s="52"/>
      <c r="J49" s="52"/>
      <c r="K49" s="77"/>
      <c r="L49" s="77"/>
      <c r="M49" s="77"/>
      <c r="N49" s="77"/>
      <c r="O49" s="77"/>
      <c r="P49" s="77"/>
      <c r="Q49" s="77"/>
      <c r="R49" s="77"/>
      <c r="S49" s="77"/>
      <c r="T49" s="77"/>
      <c r="U49" s="77"/>
      <c r="V49" s="77"/>
      <c r="W49" s="77"/>
      <c r="X49" s="77"/>
      <c r="Y49" s="77"/>
      <c r="Z49" s="77"/>
      <c r="AA49" s="77"/>
      <c r="AB49" s="85"/>
      <c r="AC49" s="85"/>
    </row>
    <row r="50" spans="1:29" ht="18.75" x14ac:dyDescent="0.25">
      <c r="A50" s="80" t="s">
        <v>152</v>
      </c>
      <c r="B50" s="79" t="s">
        <v>151</v>
      </c>
      <c r="C50" s="79"/>
      <c r="D50" s="230"/>
      <c r="E50" s="52"/>
      <c r="F50" s="52"/>
      <c r="G50" s="52"/>
      <c r="H50" s="52"/>
      <c r="I50" s="52"/>
      <c r="J50" s="52"/>
      <c r="K50" s="77"/>
      <c r="L50" s="77"/>
      <c r="M50" s="77"/>
      <c r="N50" s="77"/>
      <c r="O50" s="77"/>
      <c r="P50" s="77"/>
      <c r="Q50" s="77"/>
      <c r="R50" s="77"/>
      <c r="S50" s="77"/>
      <c r="T50" s="77"/>
      <c r="U50" s="77"/>
      <c r="V50" s="77"/>
      <c r="W50" s="77"/>
      <c r="X50" s="77"/>
      <c r="Y50" s="77"/>
      <c r="Z50" s="77"/>
      <c r="AA50" s="77"/>
      <c r="AB50" s="85"/>
      <c r="AC50" s="85"/>
    </row>
    <row r="51" spans="1:29" ht="35.25" customHeight="1" x14ac:dyDescent="0.25">
      <c r="A51" s="83" t="s">
        <v>61</v>
      </c>
      <c r="B51" s="82" t="s">
        <v>150</v>
      </c>
      <c r="C51" s="82"/>
      <c r="D51" s="230"/>
      <c r="E51" s="230"/>
      <c r="F51" s="230"/>
      <c r="G51" s="52"/>
      <c r="H51" s="85"/>
      <c r="I51" s="52"/>
      <c r="J51" s="52"/>
      <c r="K51" s="77"/>
      <c r="L51" s="77"/>
      <c r="M51" s="77"/>
      <c r="N51" s="77"/>
      <c r="O51" s="77"/>
      <c r="P51" s="85"/>
      <c r="Q51" s="77"/>
      <c r="R51" s="77"/>
      <c r="S51" s="77"/>
      <c r="T51" s="77"/>
      <c r="U51" s="77"/>
      <c r="V51" s="77"/>
      <c r="W51" s="77"/>
      <c r="X51" s="77"/>
      <c r="Y51" s="77"/>
      <c r="Z51" s="77"/>
      <c r="AA51" s="77"/>
      <c r="AB51" s="85"/>
      <c r="AC51" s="85"/>
    </row>
    <row r="52" spans="1:29" x14ac:dyDescent="0.25">
      <c r="A52" s="80" t="s">
        <v>149</v>
      </c>
      <c r="B52" s="52" t="s">
        <v>148</v>
      </c>
      <c r="C52" s="221">
        <v>11.59888329</v>
      </c>
      <c r="D52" s="221"/>
      <c r="E52" s="237">
        <v>11.59888329</v>
      </c>
      <c r="F52" s="221">
        <v>11.59888329</v>
      </c>
      <c r="G52" s="237"/>
      <c r="H52" s="237">
        <v>11.59888329</v>
      </c>
      <c r="I52" s="52"/>
      <c r="J52" s="52"/>
      <c r="K52" s="77"/>
      <c r="L52" s="52"/>
      <c r="M52" s="77"/>
      <c r="N52" s="77"/>
      <c r="O52" s="77"/>
      <c r="P52" s="52"/>
      <c r="Q52" s="77"/>
      <c r="R52" s="77"/>
      <c r="S52" s="77"/>
      <c r="T52" s="77"/>
      <c r="U52" s="77"/>
      <c r="V52" s="77"/>
      <c r="W52" s="77"/>
      <c r="X52" s="52"/>
      <c r="Y52" s="77"/>
      <c r="Z52" s="77"/>
      <c r="AA52" s="77"/>
      <c r="AB52" s="221">
        <f>SUM(,H52,L52,P52,T52,X52)</f>
        <v>11.59888329</v>
      </c>
      <c r="AC52" s="85"/>
    </row>
    <row r="53" spans="1:29" x14ac:dyDescent="0.25">
      <c r="A53" s="80" t="s">
        <v>147</v>
      </c>
      <c r="B53" s="52" t="s">
        <v>141</v>
      </c>
      <c r="C53" s="77"/>
      <c r="D53" s="77"/>
      <c r="E53" s="77"/>
      <c r="F53" s="77"/>
      <c r="G53" s="52"/>
      <c r="H53" s="52"/>
      <c r="I53" s="52"/>
      <c r="J53" s="52"/>
      <c r="K53" s="77"/>
      <c r="L53" s="77"/>
      <c r="M53" s="77"/>
      <c r="N53" s="77"/>
      <c r="O53" s="77"/>
      <c r="P53" s="52"/>
      <c r="Q53" s="77"/>
      <c r="R53" s="77"/>
      <c r="S53" s="77"/>
      <c r="T53" s="77"/>
      <c r="U53" s="77"/>
      <c r="V53" s="77"/>
      <c r="W53" s="77"/>
      <c r="X53" s="77"/>
      <c r="Y53" s="77"/>
      <c r="Z53" s="77"/>
      <c r="AA53" s="77"/>
      <c r="AB53" s="221" t="s">
        <v>573</v>
      </c>
      <c r="AC53" s="76"/>
    </row>
    <row r="54" spans="1:29" x14ac:dyDescent="0.25">
      <c r="A54" s="80" t="s">
        <v>146</v>
      </c>
      <c r="B54" s="79" t="s">
        <v>140</v>
      </c>
      <c r="C54" s="233"/>
      <c r="D54" s="77"/>
      <c r="E54" s="77"/>
      <c r="F54" s="77"/>
      <c r="G54" s="52"/>
      <c r="H54" s="52"/>
      <c r="I54" s="52"/>
      <c r="J54" s="52"/>
      <c r="K54" s="77"/>
      <c r="L54" s="77"/>
      <c r="M54" s="77"/>
      <c r="N54" s="77"/>
      <c r="O54" s="77"/>
      <c r="P54" s="52"/>
      <c r="Q54" s="77"/>
      <c r="R54" s="77"/>
      <c r="S54" s="77"/>
      <c r="T54" s="77"/>
      <c r="U54" s="77"/>
      <c r="V54" s="77"/>
      <c r="W54" s="77"/>
      <c r="X54" s="77"/>
      <c r="Y54" s="77"/>
      <c r="Z54" s="77"/>
      <c r="AA54" s="77"/>
      <c r="AB54" s="77"/>
      <c r="AC54" s="76"/>
    </row>
    <row r="55" spans="1:29" x14ac:dyDescent="0.25">
      <c r="A55" s="80" t="s">
        <v>145</v>
      </c>
      <c r="B55" s="79" t="s">
        <v>139</v>
      </c>
      <c r="C55" s="233"/>
      <c r="D55" s="77"/>
      <c r="E55" s="77"/>
      <c r="F55" s="77"/>
      <c r="G55" s="52"/>
      <c r="H55" s="52"/>
      <c r="I55" s="52"/>
      <c r="J55" s="52"/>
      <c r="K55" s="77"/>
      <c r="L55" s="77"/>
      <c r="M55" s="77"/>
      <c r="N55" s="77"/>
      <c r="O55" s="77"/>
      <c r="P55" s="52"/>
      <c r="Q55" s="77"/>
      <c r="R55" s="77"/>
      <c r="S55" s="77"/>
      <c r="T55" s="77"/>
      <c r="U55" s="77"/>
      <c r="V55" s="77"/>
      <c r="W55" s="77"/>
      <c r="X55" s="77"/>
      <c r="Y55" s="77"/>
      <c r="Z55" s="77"/>
      <c r="AA55" s="77"/>
      <c r="AB55" s="77"/>
      <c r="AC55" s="76"/>
    </row>
    <row r="56" spans="1:29" x14ac:dyDescent="0.25">
      <c r="A56" s="80" t="s">
        <v>144</v>
      </c>
      <c r="B56" s="79" t="s">
        <v>138</v>
      </c>
      <c r="C56" s="233"/>
      <c r="D56" s="77"/>
      <c r="E56" s="77"/>
      <c r="F56" s="77"/>
      <c r="G56" s="52"/>
      <c r="H56" s="52"/>
      <c r="I56" s="52"/>
      <c r="J56" s="52"/>
      <c r="K56" s="77"/>
      <c r="L56" s="77"/>
      <c r="M56" s="77"/>
      <c r="N56" s="77"/>
      <c r="O56" s="77"/>
      <c r="P56" s="52"/>
      <c r="Q56" s="77"/>
      <c r="R56" s="77"/>
      <c r="S56" s="77"/>
      <c r="T56" s="77"/>
      <c r="U56" s="77"/>
      <c r="V56" s="77"/>
      <c r="W56" s="77"/>
      <c r="X56" s="77"/>
      <c r="Y56" s="77"/>
      <c r="Z56" s="77"/>
      <c r="AA56" s="77"/>
      <c r="AB56" s="77"/>
      <c r="AC56" s="76"/>
    </row>
    <row r="57" spans="1:29" x14ac:dyDescent="0.25">
      <c r="A57" s="80" t="s">
        <v>143</v>
      </c>
      <c r="B57" s="79" t="s">
        <v>574</v>
      </c>
      <c r="C57" s="233">
        <v>1</v>
      </c>
      <c r="D57" s="77"/>
      <c r="E57" s="77">
        <v>1</v>
      </c>
      <c r="F57" s="77">
        <v>1</v>
      </c>
      <c r="G57" s="52"/>
      <c r="H57" s="52">
        <v>1</v>
      </c>
      <c r="I57" s="52"/>
      <c r="J57" s="52"/>
      <c r="K57" s="77"/>
      <c r="L57" s="77"/>
      <c r="M57" s="77"/>
      <c r="N57" s="77"/>
      <c r="O57" s="77"/>
      <c r="P57" s="77"/>
      <c r="Q57" s="77"/>
      <c r="R57" s="77"/>
      <c r="S57" s="77"/>
      <c r="T57" s="77"/>
      <c r="U57" s="77"/>
      <c r="V57" s="77"/>
      <c r="W57" s="77"/>
      <c r="X57" s="77"/>
      <c r="Y57" s="77"/>
      <c r="Z57" s="77"/>
      <c r="AA57" s="77"/>
      <c r="AB57" s="242">
        <f>SUM(,H57,L57,P57,T57,X57)</f>
        <v>1</v>
      </c>
      <c r="AC57" s="85"/>
    </row>
    <row r="58" spans="1:29" ht="36.75" customHeight="1" x14ac:dyDescent="0.25">
      <c r="A58" s="83" t="s">
        <v>60</v>
      </c>
      <c r="B58" s="102" t="s">
        <v>242</v>
      </c>
      <c r="C58" s="79"/>
      <c r="D58" s="230"/>
      <c r="E58" s="230"/>
      <c r="F58" s="230"/>
      <c r="G58" s="52"/>
      <c r="H58" s="52"/>
      <c r="I58" s="52"/>
      <c r="J58" s="52"/>
      <c r="K58" s="77"/>
      <c r="L58" s="77"/>
      <c r="M58" s="77"/>
      <c r="N58" s="77"/>
      <c r="O58" s="77"/>
      <c r="P58" s="77"/>
      <c r="Q58" s="77"/>
      <c r="R58" s="77"/>
      <c r="S58" s="77"/>
      <c r="T58" s="77"/>
      <c r="U58" s="77"/>
      <c r="V58" s="77"/>
      <c r="W58" s="77"/>
      <c r="X58" s="77"/>
      <c r="Y58" s="77"/>
      <c r="Z58" s="77"/>
      <c r="AA58" s="77"/>
      <c r="AB58" s="77"/>
      <c r="AC58" s="76"/>
    </row>
    <row r="59" spans="1:29" x14ac:dyDescent="0.25">
      <c r="A59" s="83" t="s">
        <v>58</v>
      </c>
      <c r="B59" s="82" t="s">
        <v>142</v>
      </c>
      <c r="C59" s="78"/>
      <c r="D59" s="78"/>
      <c r="E59" s="52"/>
      <c r="F59" s="52"/>
      <c r="G59" s="52"/>
      <c r="H59" s="52"/>
      <c r="I59" s="52"/>
      <c r="J59" s="52"/>
      <c r="K59" s="77"/>
      <c r="L59" s="77"/>
      <c r="M59" s="77"/>
      <c r="N59" s="77"/>
      <c r="O59" s="77"/>
      <c r="P59" s="77"/>
      <c r="Q59" s="77"/>
      <c r="R59" s="77"/>
      <c r="S59" s="77"/>
      <c r="T59" s="77"/>
      <c r="U59" s="77"/>
      <c r="V59" s="77"/>
      <c r="W59" s="77"/>
      <c r="X59" s="77"/>
      <c r="Y59" s="77"/>
      <c r="Z59" s="77"/>
      <c r="AA59" s="77"/>
      <c r="AB59" s="77"/>
      <c r="AC59" s="76"/>
    </row>
    <row r="60" spans="1:29" x14ac:dyDescent="0.25">
      <c r="A60" s="80" t="s">
        <v>236</v>
      </c>
      <c r="B60" s="81" t="s">
        <v>163</v>
      </c>
      <c r="C60" s="81"/>
      <c r="D60" s="78"/>
      <c r="E60" s="52"/>
      <c r="F60" s="52"/>
      <c r="G60" s="52"/>
      <c r="H60" s="52"/>
      <c r="I60" s="52"/>
      <c r="J60" s="52"/>
      <c r="K60" s="77"/>
      <c r="L60" s="77"/>
      <c r="M60" s="77"/>
      <c r="N60" s="77"/>
      <c r="O60" s="77"/>
      <c r="P60" s="77"/>
      <c r="Q60" s="77"/>
      <c r="R60" s="77"/>
      <c r="S60" s="77"/>
      <c r="T60" s="77"/>
      <c r="U60" s="77"/>
      <c r="V60" s="77"/>
      <c r="W60" s="77"/>
      <c r="X60" s="77"/>
      <c r="Y60" s="77"/>
      <c r="Z60" s="77"/>
      <c r="AA60" s="77"/>
      <c r="AB60" s="77"/>
      <c r="AC60" s="76"/>
    </row>
    <row r="61" spans="1:29" x14ac:dyDescent="0.25">
      <c r="A61" s="80" t="s">
        <v>237</v>
      </c>
      <c r="B61" s="81" t="s">
        <v>161</v>
      </c>
      <c r="C61" s="81"/>
      <c r="D61" s="78"/>
      <c r="E61" s="52"/>
      <c r="F61" s="52"/>
      <c r="G61" s="52"/>
      <c r="H61" s="52"/>
      <c r="I61" s="52"/>
      <c r="J61" s="52"/>
      <c r="K61" s="77"/>
      <c r="L61" s="77"/>
      <c r="M61" s="77"/>
      <c r="N61" s="77"/>
      <c r="O61" s="77"/>
      <c r="P61" s="77"/>
      <c r="Q61" s="77"/>
      <c r="R61" s="77"/>
      <c r="S61" s="77"/>
      <c r="T61" s="77"/>
      <c r="U61" s="77"/>
      <c r="V61" s="77"/>
      <c r="W61" s="77"/>
      <c r="X61" s="77"/>
      <c r="Y61" s="77"/>
      <c r="Z61" s="77"/>
      <c r="AA61" s="77"/>
      <c r="AB61" s="77"/>
      <c r="AC61" s="76"/>
    </row>
    <row r="62" spans="1:29" x14ac:dyDescent="0.25">
      <c r="A62" s="80" t="s">
        <v>238</v>
      </c>
      <c r="B62" s="81" t="s">
        <v>159</v>
      </c>
      <c r="C62" s="81"/>
      <c r="D62" s="78"/>
      <c r="E62" s="52"/>
      <c r="F62" s="52"/>
      <c r="G62" s="52"/>
      <c r="H62" s="52"/>
      <c r="I62" s="52"/>
      <c r="J62" s="52"/>
      <c r="K62" s="77"/>
      <c r="L62" s="77"/>
      <c r="M62" s="77"/>
      <c r="N62" s="77"/>
      <c r="O62" s="77"/>
      <c r="P62" s="77"/>
      <c r="Q62" s="77"/>
      <c r="R62" s="77"/>
      <c r="S62" s="77"/>
      <c r="T62" s="77"/>
      <c r="U62" s="77"/>
      <c r="V62" s="77"/>
      <c r="W62" s="77"/>
      <c r="X62" s="77"/>
      <c r="Y62" s="77"/>
      <c r="Z62" s="77"/>
      <c r="AA62" s="77"/>
      <c r="AB62" s="77"/>
      <c r="AC62" s="76"/>
    </row>
    <row r="63" spans="1:29" x14ac:dyDescent="0.25">
      <c r="A63" s="80" t="s">
        <v>239</v>
      </c>
      <c r="B63" s="81" t="s">
        <v>241</v>
      </c>
      <c r="C63" s="81"/>
      <c r="D63" s="78"/>
      <c r="E63" s="52"/>
      <c r="F63" s="52"/>
      <c r="G63" s="52"/>
      <c r="H63" s="52"/>
      <c r="I63" s="52"/>
      <c r="J63" s="52"/>
      <c r="K63" s="77"/>
      <c r="L63" s="77"/>
      <c r="M63" s="77"/>
      <c r="N63" s="77"/>
      <c r="O63" s="77"/>
      <c r="P63" s="77"/>
      <c r="Q63" s="77"/>
      <c r="R63" s="77"/>
      <c r="S63" s="77"/>
      <c r="T63" s="77"/>
      <c r="U63" s="77"/>
      <c r="V63" s="77"/>
      <c r="W63" s="77"/>
      <c r="X63" s="77"/>
      <c r="Y63" s="77"/>
      <c r="Z63" s="77"/>
      <c r="AA63" s="77"/>
      <c r="AB63" s="77"/>
      <c r="AC63" s="76"/>
    </row>
    <row r="64" spans="1:29" ht="18.75" x14ac:dyDescent="0.25">
      <c r="A64" s="80" t="s">
        <v>240</v>
      </c>
      <c r="B64" s="79" t="s">
        <v>137</v>
      </c>
      <c r="C64" s="79"/>
      <c r="D64" s="78"/>
      <c r="E64" s="52"/>
      <c r="F64" s="52"/>
      <c r="G64" s="52"/>
      <c r="H64" s="52"/>
      <c r="I64" s="52"/>
      <c r="J64" s="52"/>
      <c r="K64" s="77"/>
      <c r="L64" s="77"/>
      <c r="M64" s="77"/>
      <c r="N64" s="77"/>
      <c r="O64" s="77"/>
      <c r="P64" s="77"/>
      <c r="Q64" s="77"/>
      <c r="R64" s="77"/>
      <c r="S64" s="77"/>
      <c r="T64" s="77"/>
      <c r="U64" s="77"/>
      <c r="V64" s="77"/>
      <c r="W64" s="77"/>
      <c r="X64" s="77"/>
      <c r="Y64" s="77"/>
      <c r="Z64" s="77"/>
      <c r="AA64" s="77"/>
      <c r="AB64" s="77"/>
      <c r="AC64" s="76"/>
    </row>
    <row r="65" spans="1:28" x14ac:dyDescent="0.25">
      <c r="A65" s="74"/>
      <c r="B65" s="75"/>
      <c r="C65" s="75"/>
      <c r="D65" s="75"/>
      <c r="E65" s="75"/>
      <c r="F65" s="75"/>
      <c r="G65" s="75"/>
      <c r="H65" s="74"/>
      <c r="I65" s="74"/>
      <c r="J65" s="68"/>
      <c r="K65" s="68"/>
      <c r="L65" s="68"/>
      <c r="M65" s="68"/>
      <c r="N65" s="68"/>
      <c r="O65" s="68"/>
      <c r="P65" s="68"/>
      <c r="Q65" s="68"/>
      <c r="R65" s="68"/>
      <c r="S65" s="68"/>
      <c r="T65" s="68"/>
      <c r="U65" s="68"/>
      <c r="V65" s="68"/>
      <c r="W65" s="68"/>
      <c r="X65" s="68"/>
      <c r="Y65" s="68"/>
      <c r="Z65" s="68"/>
      <c r="AA65" s="68"/>
      <c r="AB65" s="68"/>
    </row>
    <row r="66" spans="1:28" ht="54" customHeight="1" x14ac:dyDescent="0.25">
      <c r="A66" s="68"/>
      <c r="B66" s="398"/>
      <c r="C66" s="398"/>
      <c r="D66" s="398"/>
      <c r="E66" s="398"/>
      <c r="F66" s="398"/>
      <c r="G66" s="398"/>
      <c r="H66" s="73"/>
      <c r="I66" s="73"/>
      <c r="J66" s="73"/>
      <c r="K66" s="73"/>
      <c r="L66" s="73"/>
      <c r="M66" s="73"/>
      <c r="N66" s="73"/>
      <c r="O66" s="73"/>
      <c r="P66" s="73"/>
      <c r="Q66" s="73"/>
      <c r="R66" s="73"/>
      <c r="S66" s="73"/>
      <c r="T66" s="73"/>
      <c r="U66" s="73"/>
      <c r="V66" s="73"/>
      <c r="W66" s="73"/>
      <c r="X66" s="73"/>
      <c r="Y66" s="73"/>
      <c r="Z66" s="73"/>
      <c r="AA66" s="73"/>
      <c r="AB66" s="73"/>
    </row>
    <row r="67" spans="1:28" x14ac:dyDescent="0.25">
      <c r="A67" s="68"/>
      <c r="B67" s="68"/>
      <c r="C67" s="68"/>
      <c r="D67" s="68"/>
      <c r="E67" s="68"/>
      <c r="F67" s="68"/>
      <c r="H67" s="68"/>
      <c r="I67" s="68"/>
      <c r="J67" s="68"/>
      <c r="K67" s="68"/>
      <c r="L67" s="68"/>
      <c r="M67" s="68"/>
      <c r="N67" s="68"/>
      <c r="O67" s="68"/>
      <c r="P67" s="68"/>
      <c r="Q67" s="68"/>
      <c r="R67" s="68"/>
      <c r="S67" s="68"/>
      <c r="T67" s="68"/>
      <c r="U67" s="68"/>
      <c r="V67" s="68"/>
      <c r="W67" s="68"/>
      <c r="X67" s="68"/>
      <c r="Y67" s="68"/>
      <c r="Z67" s="68"/>
      <c r="AA67" s="68"/>
      <c r="AB67" s="68"/>
    </row>
    <row r="68" spans="1:28" ht="50.25" customHeight="1" x14ac:dyDescent="0.25">
      <c r="A68" s="68"/>
      <c r="B68" s="399"/>
      <c r="C68" s="399"/>
      <c r="D68" s="399"/>
      <c r="E68" s="399"/>
      <c r="F68" s="399"/>
      <c r="G68" s="399"/>
      <c r="H68" s="68"/>
      <c r="I68" s="68"/>
      <c r="J68" s="68"/>
      <c r="K68" s="68"/>
      <c r="L68" s="68"/>
      <c r="M68" s="68"/>
      <c r="N68" s="68"/>
      <c r="O68" s="68"/>
      <c r="P68" s="68"/>
      <c r="Q68" s="68"/>
      <c r="R68" s="68"/>
      <c r="S68" s="68"/>
      <c r="T68" s="68"/>
      <c r="U68" s="68"/>
      <c r="V68" s="68"/>
      <c r="W68" s="68"/>
      <c r="X68" s="68"/>
      <c r="Y68" s="68"/>
      <c r="Z68" s="68"/>
      <c r="AA68" s="68"/>
      <c r="AB68" s="68"/>
    </row>
    <row r="69" spans="1:28" x14ac:dyDescent="0.25">
      <c r="A69" s="68"/>
      <c r="B69" s="68"/>
      <c r="C69" s="68"/>
      <c r="D69" s="68"/>
      <c r="E69" s="68"/>
      <c r="F69" s="68"/>
      <c r="H69" s="68"/>
      <c r="I69" s="68"/>
      <c r="J69" s="68"/>
      <c r="K69" s="68"/>
      <c r="L69" s="68"/>
      <c r="M69" s="68"/>
      <c r="N69" s="68"/>
      <c r="O69" s="68"/>
      <c r="P69" s="68"/>
      <c r="Q69" s="68"/>
      <c r="R69" s="68"/>
      <c r="S69" s="68"/>
      <c r="T69" s="68"/>
      <c r="U69" s="68"/>
      <c r="V69" s="68"/>
      <c r="W69" s="68"/>
      <c r="X69" s="68"/>
      <c r="Y69" s="68"/>
      <c r="Z69" s="68"/>
      <c r="AA69" s="68"/>
      <c r="AB69" s="68"/>
    </row>
    <row r="70" spans="1:28" ht="36.75" customHeight="1" x14ac:dyDescent="0.25">
      <c r="A70" s="68"/>
      <c r="B70" s="398"/>
      <c r="C70" s="398"/>
      <c r="D70" s="398"/>
      <c r="E70" s="398"/>
      <c r="F70" s="398"/>
      <c r="G70" s="398"/>
      <c r="H70" s="68"/>
      <c r="I70" s="68"/>
      <c r="J70" s="68"/>
      <c r="K70" s="68"/>
      <c r="L70" s="68"/>
      <c r="M70" s="68"/>
      <c r="N70" s="68"/>
      <c r="O70" s="68"/>
      <c r="P70" s="68"/>
      <c r="Q70" s="68"/>
      <c r="R70" s="68"/>
      <c r="S70" s="68"/>
      <c r="T70" s="68"/>
      <c r="U70" s="68"/>
      <c r="V70" s="68"/>
      <c r="W70" s="68"/>
      <c r="X70" s="68"/>
      <c r="Y70" s="68"/>
      <c r="Z70" s="68"/>
      <c r="AA70" s="68"/>
      <c r="AB70" s="68"/>
    </row>
    <row r="71" spans="1:28" x14ac:dyDescent="0.25">
      <c r="A71" s="68"/>
      <c r="B71" s="72"/>
      <c r="C71" s="72"/>
      <c r="D71" s="72"/>
      <c r="E71" s="72"/>
      <c r="F71" s="72"/>
      <c r="H71" s="68"/>
      <c r="I71" s="68"/>
      <c r="J71" s="71"/>
      <c r="K71" s="68"/>
      <c r="L71" s="68"/>
      <c r="M71" s="68"/>
      <c r="N71" s="68"/>
      <c r="O71" s="68"/>
      <c r="P71" s="68"/>
      <c r="Q71" s="68"/>
      <c r="R71" s="68"/>
      <c r="S71" s="68"/>
      <c r="T71" s="68"/>
      <c r="U71" s="68"/>
      <c r="V71" s="68"/>
      <c r="W71" s="68"/>
      <c r="X71" s="68"/>
      <c r="Y71" s="68"/>
      <c r="Z71" s="68"/>
      <c r="AA71" s="68"/>
      <c r="AB71" s="68"/>
    </row>
    <row r="72" spans="1:28" ht="51" customHeight="1" x14ac:dyDescent="0.25">
      <c r="A72" s="68"/>
      <c r="B72" s="398"/>
      <c r="C72" s="398"/>
      <c r="D72" s="398"/>
      <c r="E72" s="398"/>
      <c r="F72" s="398"/>
      <c r="G72" s="398"/>
      <c r="H72" s="68"/>
      <c r="I72" s="68"/>
      <c r="J72" s="71"/>
      <c r="K72" s="68"/>
      <c r="L72" s="68"/>
      <c r="M72" s="68"/>
      <c r="N72" s="68"/>
      <c r="O72" s="68"/>
      <c r="P72" s="68"/>
      <c r="Q72" s="68"/>
      <c r="R72" s="68"/>
      <c r="S72" s="68"/>
      <c r="T72" s="68"/>
      <c r="U72" s="68"/>
      <c r="V72" s="68"/>
      <c r="W72" s="68"/>
      <c r="X72" s="68"/>
      <c r="Y72" s="68"/>
      <c r="Z72" s="68"/>
      <c r="AA72" s="68"/>
      <c r="AB72" s="68"/>
    </row>
    <row r="73" spans="1:28" ht="32.25" customHeight="1" x14ac:dyDescent="0.25">
      <c r="A73" s="68"/>
      <c r="B73" s="399"/>
      <c r="C73" s="399"/>
      <c r="D73" s="399"/>
      <c r="E73" s="399"/>
      <c r="F73" s="399"/>
      <c r="G73" s="399"/>
      <c r="H73" s="68"/>
      <c r="I73" s="68"/>
      <c r="J73" s="68"/>
      <c r="K73" s="68"/>
      <c r="L73" s="68"/>
      <c r="M73" s="68"/>
      <c r="N73" s="68"/>
      <c r="O73" s="68"/>
      <c r="P73" s="68"/>
      <c r="Q73" s="68"/>
      <c r="R73" s="68"/>
      <c r="S73" s="68"/>
      <c r="T73" s="68"/>
      <c r="U73" s="68"/>
      <c r="V73" s="68"/>
      <c r="W73" s="68"/>
      <c r="X73" s="68"/>
      <c r="Y73" s="68"/>
      <c r="Z73" s="68"/>
      <c r="AA73" s="68"/>
      <c r="AB73" s="68"/>
    </row>
    <row r="74" spans="1:28" ht="51.75" customHeight="1" x14ac:dyDescent="0.25">
      <c r="A74" s="68"/>
      <c r="B74" s="398"/>
      <c r="C74" s="398"/>
      <c r="D74" s="398"/>
      <c r="E74" s="398"/>
      <c r="F74" s="398"/>
      <c r="G74" s="398"/>
      <c r="H74" s="68"/>
      <c r="I74" s="68"/>
      <c r="J74" s="68"/>
      <c r="K74" s="68"/>
      <c r="L74" s="68"/>
      <c r="M74" s="68"/>
      <c r="N74" s="68"/>
      <c r="O74" s="68"/>
      <c r="P74" s="68"/>
      <c r="Q74" s="68"/>
      <c r="R74" s="68"/>
      <c r="S74" s="68"/>
      <c r="T74" s="68"/>
      <c r="U74" s="68"/>
      <c r="V74" s="68"/>
      <c r="W74" s="68"/>
      <c r="X74" s="68"/>
      <c r="Y74" s="68"/>
      <c r="Z74" s="68"/>
      <c r="AA74" s="68"/>
      <c r="AB74" s="68"/>
    </row>
    <row r="75" spans="1:28" ht="21.75" customHeight="1" x14ac:dyDescent="0.25">
      <c r="A75" s="68"/>
      <c r="B75" s="396"/>
      <c r="C75" s="396"/>
      <c r="D75" s="396"/>
      <c r="E75" s="396"/>
      <c r="F75" s="396"/>
      <c r="G75" s="396"/>
      <c r="H75" s="69"/>
      <c r="I75" s="69"/>
      <c r="J75" s="68"/>
      <c r="K75" s="68"/>
      <c r="L75" s="68"/>
      <c r="M75" s="68"/>
      <c r="N75" s="68"/>
      <c r="O75" s="68"/>
      <c r="P75" s="68"/>
      <c r="Q75" s="68"/>
      <c r="R75" s="68"/>
      <c r="S75" s="68"/>
      <c r="T75" s="68"/>
      <c r="U75" s="68"/>
      <c r="V75" s="68"/>
      <c r="W75" s="68"/>
      <c r="X75" s="68"/>
      <c r="Y75" s="68"/>
      <c r="Z75" s="68"/>
      <c r="AA75" s="68"/>
      <c r="AB75" s="68"/>
    </row>
    <row r="76" spans="1:28" ht="23.25" customHeight="1" x14ac:dyDescent="0.25">
      <c r="A76" s="68"/>
      <c r="B76" s="69"/>
      <c r="C76" s="69"/>
      <c r="D76" s="69"/>
      <c r="E76" s="69"/>
      <c r="F76" s="69"/>
      <c r="H76" s="68"/>
      <c r="I76" s="68"/>
      <c r="J76" s="68"/>
      <c r="K76" s="68"/>
      <c r="L76" s="68"/>
      <c r="M76" s="68"/>
      <c r="N76" s="68"/>
      <c r="O76" s="68"/>
      <c r="P76" s="68"/>
      <c r="Q76" s="68"/>
      <c r="R76" s="68"/>
      <c r="S76" s="68"/>
      <c r="T76" s="68"/>
      <c r="U76" s="68"/>
      <c r="V76" s="68"/>
      <c r="W76" s="68"/>
      <c r="X76" s="68"/>
      <c r="Y76" s="68"/>
      <c r="Z76" s="68"/>
      <c r="AA76" s="68"/>
      <c r="AB76" s="68"/>
    </row>
    <row r="77" spans="1:28" ht="18.75" customHeight="1" x14ac:dyDescent="0.25">
      <c r="A77" s="68"/>
      <c r="B77" s="397"/>
      <c r="C77" s="397"/>
      <c r="D77" s="397"/>
      <c r="E77" s="397"/>
      <c r="F77" s="397"/>
      <c r="G77" s="397"/>
      <c r="H77" s="68"/>
      <c r="I77" s="68"/>
      <c r="J77" s="68"/>
      <c r="K77" s="68"/>
      <c r="L77" s="68"/>
      <c r="M77" s="68"/>
      <c r="N77" s="68"/>
      <c r="O77" s="68"/>
      <c r="P77" s="68"/>
      <c r="Q77" s="68"/>
      <c r="R77" s="68"/>
      <c r="S77" s="68"/>
      <c r="T77" s="68"/>
      <c r="U77" s="68"/>
      <c r="V77" s="68"/>
      <c r="W77" s="68"/>
      <c r="X77" s="68"/>
      <c r="Y77" s="68"/>
      <c r="Z77" s="68"/>
      <c r="AA77" s="68"/>
      <c r="AB77" s="68"/>
    </row>
    <row r="78" spans="1:28" x14ac:dyDescent="0.25">
      <c r="A78" s="68"/>
      <c r="B78" s="68"/>
      <c r="C78" s="68"/>
      <c r="D78" s="68"/>
      <c r="E78" s="68"/>
      <c r="F78" s="68"/>
      <c r="H78" s="68"/>
      <c r="I78" s="68"/>
      <c r="J78" s="68"/>
      <c r="K78" s="68"/>
      <c r="L78" s="68"/>
      <c r="M78" s="68"/>
      <c r="N78" s="68"/>
      <c r="O78" s="68"/>
      <c r="P78" s="68"/>
      <c r="Q78" s="68"/>
      <c r="R78" s="68"/>
      <c r="S78" s="68"/>
      <c r="T78" s="68"/>
      <c r="U78" s="68"/>
      <c r="V78" s="68"/>
      <c r="W78" s="68"/>
      <c r="X78" s="68"/>
      <c r="Y78" s="68"/>
      <c r="Z78" s="68"/>
      <c r="AA78" s="68"/>
      <c r="AB78" s="68"/>
    </row>
    <row r="79" spans="1:28" x14ac:dyDescent="0.25">
      <c r="A79" s="68"/>
      <c r="B79" s="68"/>
      <c r="C79" s="68"/>
      <c r="D79" s="68"/>
      <c r="E79" s="68"/>
      <c r="F79" s="68"/>
      <c r="H79" s="68"/>
      <c r="I79" s="68"/>
      <c r="J79" s="68"/>
      <c r="K79" s="68"/>
      <c r="L79" s="68"/>
      <c r="M79" s="68"/>
      <c r="N79" s="68"/>
      <c r="O79" s="68"/>
      <c r="P79" s="68"/>
      <c r="Q79" s="68"/>
      <c r="R79" s="68"/>
      <c r="S79" s="68"/>
      <c r="T79" s="68"/>
      <c r="U79" s="68"/>
      <c r="V79" s="68"/>
      <c r="W79" s="68"/>
      <c r="X79" s="68"/>
      <c r="Y79" s="68"/>
      <c r="Z79" s="68"/>
      <c r="AA79" s="68"/>
      <c r="AB79" s="68"/>
    </row>
    <row r="80" spans="1:28" x14ac:dyDescent="0.25">
      <c r="G80" s="67"/>
    </row>
    <row r="81" spans="7:7" x14ac:dyDescent="0.25">
      <c r="G81" s="67"/>
    </row>
    <row r="82" spans="7:7" x14ac:dyDescent="0.25">
      <c r="G82" s="67"/>
    </row>
    <row r="83" spans="7:7" x14ac:dyDescent="0.25">
      <c r="G83" s="67"/>
    </row>
    <row r="84" spans="7:7" x14ac:dyDescent="0.25">
      <c r="G84" s="67"/>
    </row>
    <row r="85" spans="7:7" x14ac:dyDescent="0.25">
      <c r="G85" s="67"/>
    </row>
    <row r="86" spans="7:7" x14ac:dyDescent="0.25">
      <c r="G86" s="67"/>
    </row>
    <row r="87" spans="7:7" x14ac:dyDescent="0.25">
      <c r="G87" s="67"/>
    </row>
    <row r="88" spans="7:7" x14ac:dyDescent="0.25">
      <c r="G88" s="67"/>
    </row>
    <row r="89" spans="7:7" x14ac:dyDescent="0.25">
      <c r="G89" s="67"/>
    </row>
    <row r="90" spans="7:7" x14ac:dyDescent="0.25">
      <c r="G90" s="67"/>
    </row>
    <row r="91" spans="7:7" x14ac:dyDescent="0.25">
      <c r="G91" s="67"/>
    </row>
    <row r="92" spans="7:7" x14ac:dyDescent="0.25">
      <c r="G92" s="67"/>
    </row>
  </sheetData>
  <mergeCells count="39">
    <mergeCell ref="B75:G75"/>
    <mergeCell ref="B77:G77"/>
    <mergeCell ref="B66:G66"/>
    <mergeCell ref="B68:G68"/>
    <mergeCell ref="B70:G70"/>
    <mergeCell ref="B72:G72"/>
    <mergeCell ref="B73:G73"/>
    <mergeCell ref="B74:G74"/>
    <mergeCell ref="X20:AA20"/>
    <mergeCell ref="X21:Y21"/>
    <mergeCell ref="Z21:AA21"/>
    <mergeCell ref="L20:O20"/>
    <mergeCell ref="L21:M21"/>
    <mergeCell ref="N21:O21"/>
    <mergeCell ref="P20:S20"/>
    <mergeCell ref="P21:Q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zoomScale="85" zoomScaleSheetLayoutView="85" workbookViewId="0">
      <selection activeCell="Q29" sqref="Q29"/>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9.7109375" style="19" customWidth="1"/>
    <col min="35" max="35" width="16.42578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12</v>
      </c>
    </row>
    <row r="3" spans="1:48" ht="18.75" x14ac:dyDescent="0.3">
      <c r="AV3" s="15" t="s">
        <v>69</v>
      </c>
    </row>
    <row r="4" spans="1:48" ht="18.75" x14ac:dyDescent="0.3">
      <c r="AV4" s="15"/>
    </row>
    <row r="5" spans="1:48" ht="18.75" customHeight="1" x14ac:dyDescent="0.25">
      <c r="A5" s="256" t="str">
        <f>'6.2. Паспорт фин осв ввод'!A4:AC4</f>
        <v>Год раскрытия информации: 2020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x14ac:dyDescent="0.3">
      <c r="AV6" s="15"/>
    </row>
    <row r="7" spans="1:48" ht="18.75" x14ac:dyDescent="0.25">
      <c r="A7" s="260" t="s">
        <v>11</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8.75" x14ac:dyDescent="0.2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ht="18.75" x14ac:dyDescent="0.25">
      <c r="A9" s="259" t="str">
        <f>'6.2. Паспорт фин осв ввод'!A8:AC8</f>
        <v>Акционерное общество "Чукотэнерго"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75" x14ac:dyDescent="0.25">
      <c r="A10" s="257" t="s">
        <v>10</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18.75" x14ac:dyDescent="0.2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18.75" x14ac:dyDescent="0.25">
      <c r="A12" s="259" t="str">
        <f>'6.2. Паспорт фин осв ввод'!A11:AC11</f>
        <v>K_524-СЭС-н-35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x14ac:dyDescent="0.25">
      <c r="A13" s="257" t="s">
        <v>9</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18.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ht="18.75" x14ac:dyDescent="0.25">
      <c r="A15" s="259" t="str">
        <f>'6.2. Паспорт фин осв ввод'!A14:AC14</f>
        <v>Приобретение автокрана КС-55713-5 для нужд филиала Северные электрические сети в кол. 1 шт.</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ht="15.75" x14ac:dyDescent="0.25">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9"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9"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9"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9" s="24" customForma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9" s="24" customFormat="1" x14ac:dyDescent="0.25">
      <c r="A21" s="400" t="s">
        <v>537</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9" s="24" customFormat="1" ht="58.5" customHeight="1" x14ac:dyDescent="0.25">
      <c r="A22" s="401" t="s">
        <v>54</v>
      </c>
      <c r="B22" s="404" t="s">
        <v>26</v>
      </c>
      <c r="C22" s="401" t="s">
        <v>53</v>
      </c>
      <c r="D22" s="401" t="s">
        <v>52</v>
      </c>
      <c r="E22" s="407" t="s">
        <v>548</v>
      </c>
      <c r="F22" s="408"/>
      <c r="G22" s="408"/>
      <c r="H22" s="408"/>
      <c r="I22" s="408"/>
      <c r="J22" s="408"/>
      <c r="K22" s="408"/>
      <c r="L22" s="409"/>
      <c r="M22" s="401" t="s">
        <v>51</v>
      </c>
      <c r="N22" s="401" t="s">
        <v>50</v>
      </c>
      <c r="O22" s="401" t="s">
        <v>49</v>
      </c>
      <c r="P22" s="410" t="s">
        <v>272</v>
      </c>
      <c r="Q22" s="410" t="s">
        <v>48</v>
      </c>
      <c r="R22" s="410" t="s">
        <v>47</v>
      </c>
      <c r="S22" s="410" t="s">
        <v>46</v>
      </c>
      <c r="T22" s="410"/>
      <c r="U22" s="411" t="s">
        <v>45</v>
      </c>
      <c r="V22" s="411" t="s">
        <v>44</v>
      </c>
      <c r="W22" s="410" t="s">
        <v>43</v>
      </c>
      <c r="X22" s="410" t="s">
        <v>42</v>
      </c>
      <c r="Y22" s="410" t="s">
        <v>41</v>
      </c>
      <c r="Z22" s="424" t="s">
        <v>40</v>
      </c>
      <c r="AA22" s="410" t="s">
        <v>39</v>
      </c>
      <c r="AB22" s="410" t="s">
        <v>38</v>
      </c>
      <c r="AC22" s="410" t="s">
        <v>37</v>
      </c>
      <c r="AD22" s="410" t="s">
        <v>36</v>
      </c>
      <c r="AE22" s="410" t="s">
        <v>35</v>
      </c>
      <c r="AF22" s="410" t="s">
        <v>34</v>
      </c>
      <c r="AG22" s="410"/>
      <c r="AH22" s="410"/>
      <c r="AI22" s="410"/>
      <c r="AJ22" s="410"/>
      <c r="AK22" s="410"/>
      <c r="AL22" s="410" t="s">
        <v>33</v>
      </c>
      <c r="AM22" s="410"/>
      <c r="AN22" s="410"/>
      <c r="AO22" s="410"/>
      <c r="AP22" s="410" t="s">
        <v>32</v>
      </c>
      <c r="AQ22" s="410"/>
      <c r="AR22" s="410" t="s">
        <v>31</v>
      </c>
      <c r="AS22" s="410" t="s">
        <v>30</v>
      </c>
      <c r="AT22" s="410" t="s">
        <v>29</v>
      </c>
      <c r="AU22" s="410" t="s">
        <v>28</v>
      </c>
      <c r="AV22" s="414" t="s">
        <v>27</v>
      </c>
    </row>
    <row r="23" spans="1:49" s="24" customFormat="1" ht="64.5" customHeight="1" x14ac:dyDescent="0.25">
      <c r="A23" s="402"/>
      <c r="B23" s="405"/>
      <c r="C23" s="402"/>
      <c r="D23" s="402"/>
      <c r="E23" s="416" t="s">
        <v>25</v>
      </c>
      <c r="F23" s="418" t="s">
        <v>141</v>
      </c>
      <c r="G23" s="418" t="s">
        <v>140</v>
      </c>
      <c r="H23" s="418" t="s">
        <v>139</v>
      </c>
      <c r="I23" s="422" t="s">
        <v>457</v>
      </c>
      <c r="J23" s="422" t="s">
        <v>458</v>
      </c>
      <c r="K23" s="422" t="s">
        <v>459</v>
      </c>
      <c r="L23" s="418" t="s">
        <v>81</v>
      </c>
      <c r="M23" s="402"/>
      <c r="N23" s="402"/>
      <c r="O23" s="402"/>
      <c r="P23" s="410"/>
      <c r="Q23" s="410"/>
      <c r="R23" s="410"/>
      <c r="S23" s="420" t="s">
        <v>3</v>
      </c>
      <c r="T23" s="420" t="s">
        <v>13</v>
      </c>
      <c r="U23" s="411"/>
      <c r="V23" s="411"/>
      <c r="W23" s="410"/>
      <c r="X23" s="410"/>
      <c r="Y23" s="410"/>
      <c r="Z23" s="410"/>
      <c r="AA23" s="410"/>
      <c r="AB23" s="410"/>
      <c r="AC23" s="410"/>
      <c r="AD23" s="410"/>
      <c r="AE23" s="410"/>
      <c r="AF23" s="410" t="s">
        <v>24</v>
      </c>
      <c r="AG23" s="410"/>
      <c r="AH23" s="410" t="s">
        <v>23</v>
      </c>
      <c r="AI23" s="410"/>
      <c r="AJ23" s="401" t="s">
        <v>22</v>
      </c>
      <c r="AK23" s="401" t="s">
        <v>21</v>
      </c>
      <c r="AL23" s="401" t="s">
        <v>20</v>
      </c>
      <c r="AM23" s="401" t="s">
        <v>19</v>
      </c>
      <c r="AN23" s="401" t="s">
        <v>18</v>
      </c>
      <c r="AO23" s="401" t="s">
        <v>17</v>
      </c>
      <c r="AP23" s="401" t="s">
        <v>16</v>
      </c>
      <c r="AQ23" s="412" t="s">
        <v>13</v>
      </c>
      <c r="AR23" s="410"/>
      <c r="AS23" s="410"/>
      <c r="AT23" s="410"/>
      <c r="AU23" s="410"/>
      <c r="AV23" s="415"/>
    </row>
    <row r="24" spans="1:49" s="24" customFormat="1" ht="96.75" customHeight="1" x14ac:dyDescent="0.25">
      <c r="A24" s="403"/>
      <c r="B24" s="406"/>
      <c r="C24" s="403"/>
      <c r="D24" s="403"/>
      <c r="E24" s="417"/>
      <c r="F24" s="419"/>
      <c r="G24" s="419"/>
      <c r="H24" s="419"/>
      <c r="I24" s="423"/>
      <c r="J24" s="423"/>
      <c r="K24" s="423"/>
      <c r="L24" s="419"/>
      <c r="M24" s="403"/>
      <c r="N24" s="403"/>
      <c r="O24" s="403"/>
      <c r="P24" s="410"/>
      <c r="Q24" s="410"/>
      <c r="R24" s="410"/>
      <c r="S24" s="421"/>
      <c r="T24" s="421"/>
      <c r="U24" s="411"/>
      <c r="V24" s="411"/>
      <c r="W24" s="410"/>
      <c r="X24" s="410"/>
      <c r="Y24" s="410"/>
      <c r="Z24" s="410"/>
      <c r="AA24" s="410"/>
      <c r="AB24" s="410"/>
      <c r="AC24" s="410"/>
      <c r="AD24" s="410"/>
      <c r="AE24" s="410"/>
      <c r="AF24" s="192" t="s">
        <v>15</v>
      </c>
      <c r="AG24" s="192" t="s">
        <v>14</v>
      </c>
      <c r="AH24" s="193" t="s">
        <v>3</v>
      </c>
      <c r="AI24" s="193" t="s">
        <v>13</v>
      </c>
      <c r="AJ24" s="403"/>
      <c r="AK24" s="403"/>
      <c r="AL24" s="403"/>
      <c r="AM24" s="403"/>
      <c r="AN24" s="403"/>
      <c r="AO24" s="403"/>
      <c r="AP24" s="403"/>
      <c r="AQ24" s="413"/>
      <c r="AR24" s="410"/>
      <c r="AS24" s="410"/>
      <c r="AT24" s="410"/>
      <c r="AU24" s="410"/>
      <c r="AV24" s="415"/>
    </row>
    <row r="25" spans="1:49"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9" s="20" customFormat="1" ht="68.25" customHeight="1" x14ac:dyDescent="0.2">
      <c r="A26" s="22">
        <v>1</v>
      </c>
      <c r="B26" s="244" t="s">
        <v>598</v>
      </c>
      <c r="C26" s="244" t="s">
        <v>599</v>
      </c>
      <c r="D26" s="245">
        <v>44196</v>
      </c>
      <c r="E26" s="22">
        <v>0</v>
      </c>
      <c r="F26" s="246">
        <v>0</v>
      </c>
      <c r="G26" s="246">
        <v>0</v>
      </c>
      <c r="H26" s="246">
        <v>0</v>
      </c>
      <c r="I26" s="246">
        <v>0</v>
      </c>
      <c r="J26" s="246">
        <v>0</v>
      </c>
      <c r="K26" s="246">
        <v>0</v>
      </c>
      <c r="L26" s="246">
        <v>0</v>
      </c>
      <c r="M26" s="244" t="s">
        <v>600</v>
      </c>
      <c r="N26" s="21" t="s">
        <v>610</v>
      </c>
      <c r="O26" s="244" t="s">
        <v>598</v>
      </c>
      <c r="P26" s="246">
        <v>11196</v>
      </c>
      <c r="Q26" s="244" t="s">
        <v>601</v>
      </c>
      <c r="R26" s="246">
        <v>11196</v>
      </c>
      <c r="S26" s="244" t="s">
        <v>602</v>
      </c>
      <c r="T26" s="244" t="s">
        <v>602</v>
      </c>
      <c r="U26" s="244"/>
      <c r="V26" s="244">
        <v>2</v>
      </c>
      <c r="W26" s="244" t="s">
        <v>603</v>
      </c>
      <c r="X26" s="246">
        <v>11028.06</v>
      </c>
      <c r="Y26" s="244" t="s">
        <v>604</v>
      </c>
      <c r="Z26" s="247">
        <v>1</v>
      </c>
      <c r="AA26" s="246">
        <v>11028.06</v>
      </c>
      <c r="AB26" s="246">
        <v>11028.06</v>
      </c>
      <c r="AC26" s="244" t="s">
        <v>603</v>
      </c>
      <c r="AD26" s="246">
        <v>13233.672</v>
      </c>
      <c r="AE26" s="246">
        <v>11028.06</v>
      </c>
      <c r="AF26" s="246">
        <v>13233.672</v>
      </c>
      <c r="AG26" s="248">
        <v>32008945348</v>
      </c>
      <c r="AH26" s="248" t="s">
        <v>605</v>
      </c>
      <c r="AI26" s="245">
        <v>43903</v>
      </c>
      <c r="AJ26" s="245">
        <v>43893</v>
      </c>
      <c r="AK26" s="245">
        <v>43915</v>
      </c>
      <c r="AL26" s="245">
        <v>43942</v>
      </c>
      <c r="AM26" s="248"/>
      <c r="AN26" s="248"/>
      <c r="AO26" s="248"/>
      <c r="AP26" s="248"/>
      <c r="AQ26" s="245">
        <v>43962</v>
      </c>
      <c r="AR26" s="245">
        <v>43958</v>
      </c>
      <c r="AS26" s="248" t="s">
        <v>606</v>
      </c>
      <c r="AT26" s="248" t="s">
        <v>607</v>
      </c>
      <c r="AU26" s="248" t="s">
        <v>608</v>
      </c>
      <c r="AV26" s="244" t="s">
        <v>609</v>
      </c>
      <c r="AW26" s="244" t="s">
        <v>604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15" zoomScale="88" zoomScaleNormal="90" zoomScaleSheetLayoutView="88" workbookViewId="0">
      <selection activeCell="F48" sqref="F48"/>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0" t="s">
        <v>70</v>
      </c>
    </row>
    <row r="2" spans="1:8" ht="18.75" x14ac:dyDescent="0.3">
      <c r="B2" s="15" t="s">
        <v>12</v>
      </c>
    </row>
    <row r="3" spans="1:8" ht="18.75" x14ac:dyDescent="0.3">
      <c r="B3" s="15" t="s">
        <v>556</v>
      </c>
    </row>
    <row r="4" spans="1:8" x14ac:dyDescent="0.25">
      <c r="B4" s="45"/>
    </row>
    <row r="5" spans="1:8" ht="18.75" x14ac:dyDescent="0.3">
      <c r="A5" s="425" t="str">
        <f>'7. Паспорт отчет о закупке'!A5:AV5</f>
        <v>Год раскрытия информации: 2020 год</v>
      </c>
      <c r="B5" s="425"/>
      <c r="C5" s="92"/>
      <c r="D5" s="92"/>
      <c r="E5" s="92"/>
      <c r="F5" s="92"/>
      <c r="G5" s="92"/>
      <c r="H5" s="92"/>
    </row>
    <row r="6" spans="1:8" ht="18.75" x14ac:dyDescent="0.3">
      <c r="A6" s="197"/>
      <c r="B6" s="197"/>
      <c r="C6" s="197"/>
      <c r="D6" s="197"/>
      <c r="E6" s="197"/>
      <c r="F6" s="197"/>
      <c r="G6" s="197"/>
      <c r="H6" s="197"/>
    </row>
    <row r="7" spans="1:8" ht="18.75" x14ac:dyDescent="0.25">
      <c r="A7" s="260" t="s">
        <v>11</v>
      </c>
      <c r="B7" s="260"/>
      <c r="C7" s="196"/>
      <c r="D7" s="196"/>
      <c r="E7" s="196"/>
      <c r="F7" s="196"/>
      <c r="G7" s="196"/>
      <c r="H7" s="196"/>
    </row>
    <row r="8" spans="1:8" ht="18.75" x14ac:dyDescent="0.25">
      <c r="A8" s="196"/>
      <c r="B8" s="196"/>
      <c r="C8" s="196"/>
      <c r="D8" s="196"/>
      <c r="E8" s="196"/>
      <c r="F8" s="196"/>
      <c r="G8" s="196"/>
      <c r="H8" s="196"/>
    </row>
    <row r="9" spans="1:8" ht="18.75" x14ac:dyDescent="0.25">
      <c r="A9" s="259" t="str">
        <f>'7. Паспорт отчет о закупке'!A9:AV9</f>
        <v>Акционерное общество "Чукотэнерго"</v>
      </c>
      <c r="B9" s="259"/>
      <c r="C9" s="194"/>
      <c r="D9" s="194"/>
      <c r="E9" s="194"/>
      <c r="F9" s="194"/>
      <c r="G9" s="194"/>
      <c r="H9" s="194"/>
    </row>
    <row r="10" spans="1:8" x14ac:dyDescent="0.25">
      <c r="A10" s="257" t="s">
        <v>10</v>
      </c>
      <c r="B10" s="257"/>
      <c r="C10" s="195"/>
      <c r="D10" s="195"/>
      <c r="E10" s="195"/>
      <c r="F10" s="195"/>
      <c r="G10" s="195"/>
      <c r="H10" s="195"/>
    </row>
    <row r="11" spans="1:8" ht="18.75" x14ac:dyDescent="0.25">
      <c r="A11" s="196"/>
      <c r="B11" s="196"/>
      <c r="C11" s="196"/>
      <c r="D11" s="196"/>
      <c r="E11" s="196"/>
      <c r="F11" s="196"/>
      <c r="G11" s="196"/>
      <c r="H11" s="196"/>
    </row>
    <row r="12" spans="1:8" ht="30.75" customHeight="1" x14ac:dyDescent="0.25">
      <c r="A12" s="259" t="str">
        <f>'7. Паспорт отчет о закупке'!A12:AV12</f>
        <v>K_524-СЭС-н-35</v>
      </c>
      <c r="B12" s="259"/>
      <c r="C12" s="194"/>
      <c r="D12" s="194"/>
      <c r="E12" s="194"/>
      <c r="F12" s="194"/>
      <c r="G12" s="194"/>
      <c r="H12" s="194"/>
    </row>
    <row r="13" spans="1:8" x14ac:dyDescent="0.25">
      <c r="A13" s="257" t="s">
        <v>9</v>
      </c>
      <c r="B13" s="257"/>
      <c r="C13" s="195"/>
      <c r="D13" s="195"/>
      <c r="E13" s="195"/>
      <c r="F13" s="195"/>
      <c r="G13" s="195"/>
      <c r="H13" s="195"/>
    </row>
    <row r="14" spans="1:8" ht="18.75" x14ac:dyDescent="0.25">
      <c r="A14" s="11"/>
      <c r="B14" s="11"/>
      <c r="C14" s="11"/>
      <c r="D14" s="11"/>
      <c r="E14" s="11"/>
      <c r="F14" s="11"/>
      <c r="G14" s="11"/>
      <c r="H14" s="11"/>
    </row>
    <row r="15" spans="1:8" ht="42.75" customHeight="1" x14ac:dyDescent="0.25">
      <c r="A15" s="258" t="str">
        <f>'7. Паспорт отчет о закупке'!A15:AV15</f>
        <v>Приобретение автокрана КС-55713-5 для нужд филиала Северные электрические сети в кол. 1 шт.</v>
      </c>
      <c r="B15" s="258"/>
      <c r="C15" s="194"/>
      <c r="D15" s="194"/>
      <c r="E15" s="194"/>
      <c r="F15" s="194"/>
      <c r="G15" s="194"/>
      <c r="H15" s="194"/>
    </row>
    <row r="16" spans="1:8" x14ac:dyDescent="0.25">
      <c r="A16" s="257" t="s">
        <v>7</v>
      </c>
      <c r="B16" s="257"/>
      <c r="C16" s="195"/>
      <c r="D16" s="195"/>
      <c r="E16" s="195"/>
      <c r="F16" s="195"/>
      <c r="G16" s="195"/>
      <c r="H16" s="195"/>
    </row>
    <row r="17" spans="1:6" x14ac:dyDescent="0.25">
      <c r="B17" s="165"/>
    </row>
    <row r="18" spans="1:6" ht="33.75" customHeight="1" x14ac:dyDescent="0.25">
      <c r="A18" s="429" t="s">
        <v>538</v>
      </c>
      <c r="B18" s="430"/>
    </row>
    <row r="19" spans="1:6" x14ac:dyDescent="0.25">
      <c r="B19" s="45"/>
    </row>
    <row r="20" spans="1:6" ht="16.5" thickBot="1" x14ac:dyDescent="0.3">
      <c r="B20" s="166"/>
    </row>
    <row r="21" spans="1:6" ht="30.75" thickBot="1" x14ac:dyDescent="0.3">
      <c r="A21" s="167" t="s">
        <v>408</v>
      </c>
      <c r="B21" s="168" t="s">
        <v>593</v>
      </c>
    </row>
    <row r="22" spans="1:6" ht="16.5" thickBot="1" x14ac:dyDescent="0.3">
      <c r="A22" s="167" t="s">
        <v>409</v>
      </c>
      <c r="B22" s="168" t="s">
        <v>569</v>
      </c>
    </row>
    <row r="23" spans="1:6" ht="16.5" thickBot="1" x14ac:dyDescent="0.3">
      <c r="A23" s="167" t="s">
        <v>374</v>
      </c>
      <c r="B23" s="169" t="s">
        <v>594</v>
      </c>
      <c r="F23" s="249"/>
    </row>
    <row r="24" spans="1:6" ht="16.5" thickBot="1" x14ac:dyDescent="0.3">
      <c r="A24" s="167" t="s">
        <v>410</v>
      </c>
      <c r="B24" s="169" t="s">
        <v>401</v>
      </c>
      <c r="F24" s="249"/>
    </row>
    <row r="25" spans="1:6" ht="16.5" thickBot="1" x14ac:dyDescent="0.3">
      <c r="A25" s="170" t="s">
        <v>411</v>
      </c>
      <c r="B25" s="222">
        <v>44196</v>
      </c>
    </row>
    <row r="26" spans="1:6" ht="16.5" thickBot="1" x14ac:dyDescent="0.3">
      <c r="A26" s="171" t="s">
        <v>412</v>
      </c>
      <c r="B26" s="172" t="s">
        <v>566</v>
      </c>
    </row>
    <row r="27" spans="1:6" ht="29.25" thickBot="1" x14ac:dyDescent="0.3">
      <c r="A27" s="179" t="s">
        <v>595</v>
      </c>
      <c r="B27" s="241">
        <v>13.233672</v>
      </c>
    </row>
    <row r="28" spans="1:6" ht="16.5" thickBot="1" x14ac:dyDescent="0.3">
      <c r="A28" s="174" t="s">
        <v>413</v>
      </c>
      <c r="B28" s="174" t="s">
        <v>596</v>
      </c>
    </row>
    <row r="29" spans="1:6" ht="29.25" thickBot="1" x14ac:dyDescent="0.3">
      <c r="A29" s="180" t="s">
        <v>414</v>
      </c>
      <c r="B29" s="174" t="s">
        <v>567</v>
      </c>
    </row>
    <row r="30" spans="1:6" ht="29.25" thickBot="1" x14ac:dyDescent="0.3">
      <c r="A30" s="180" t="s">
        <v>415</v>
      </c>
      <c r="B30" s="174" t="s">
        <v>567</v>
      </c>
    </row>
    <row r="31" spans="1:6" ht="16.5" thickBot="1" x14ac:dyDescent="0.3">
      <c r="A31" s="174" t="s">
        <v>416</v>
      </c>
      <c r="B31" s="174"/>
    </row>
    <row r="32" spans="1:6" ht="29.25" thickBot="1" x14ac:dyDescent="0.3">
      <c r="A32" s="180" t="s">
        <v>417</v>
      </c>
      <c r="B32" s="174" t="s">
        <v>567</v>
      </c>
    </row>
    <row r="33" spans="1:2" ht="16.5" thickBot="1" x14ac:dyDescent="0.3">
      <c r="A33" s="174" t="s">
        <v>418</v>
      </c>
      <c r="B33" s="174" t="s">
        <v>567</v>
      </c>
    </row>
    <row r="34" spans="1:2" ht="16.5" thickBot="1" x14ac:dyDescent="0.3">
      <c r="A34" s="174" t="s">
        <v>419</v>
      </c>
      <c r="B34" s="174" t="s">
        <v>567</v>
      </c>
    </row>
    <row r="35" spans="1:2" ht="16.5" thickBot="1" x14ac:dyDescent="0.3">
      <c r="A35" s="174" t="s">
        <v>420</v>
      </c>
      <c r="B35" s="174" t="s">
        <v>567</v>
      </c>
    </row>
    <row r="36" spans="1:2" ht="16.5" thickBot="1" x14ac:dyDescent="0.3">
      <c r="A36" s="174" t="s">
        <v>421</v>
      </c>
      <c r="B36" s="174" t="s">
        <v>567</v>
      </c>
    </row>
    <row r="37" spans="1:2" ht="29.25" thickBot="1" x14ac:dyDescent="0.3">
      <c r="A37" s="180" t="s">
        <v>422</v>
      </c>
      <c r="B37" s="174" t="s">
        <v>567</v>
      </c>
    </row>
    <row r="38" spans="1:2" ht="16.5" thickBot="1" x14ac:dyDescent="0.3">
      <c r="A38" s="180" t="s">
        <v>611</v>
      </c>
      <c r="B38" s="250" t="s">
        <v>612</v>
      </c>
    </row>
    <row r="39" spans="1:2" ht="16.5" thickBot="1" x14ac:dyDescent="0.3">
      <c r="A39" s="174" t="s">
        <v>613</v>
      </c>
      <c r="B39" s="252">
        <v>13.233672</v>
      </c>
    </row>
    <row r="40" spans="1:2" ht="16.5" thickBot="1" x14ac:dyDescent="0.3">
      <c r="A40" s="174" t="s">
        <v>419</v>
      </c>
      <c r="B40" s="252">
        <f>B39/B27</f>
        <v>1</v>
      </c>
    </row>
    <row r="41" spans="1:2" ht="16.5" thickBot="1" x14ac:dyDescent="0.3">
      <c r="A41" s="174" t="s">
        <v>420</v>
      </c>
      <c r="B41" s="252">
        <f>'6.2. Паспорт фин осв ввод'!J24</f>
        <v>3.9701016</v>
      </c>
    </row>
    <row r="42" spans="1:2" ht="16.5" thickBot="1" x14ac:dyDescent="0.3">
      <c r="A42" s="174" t="s">
        <v>421</v>
      </c>
      <c r="B42" s="174">
        <v>0</v>
      </c>
    </row>
    <row r="43" spans="1:2" ht="29.25" thickBot="1" x14ac:dyDescent="0.3">
      <c r="A43" s="180" t="s">
        <v>423</v>
      </c>
      <c r="B43" s="174" t="s">
        <v>567</v>
      </c>
    </row>
    <row r="44" spans="1:2" ht="16.5" thickBot="1" x14ac:dyDescent="0.3">
      <c r="A44" s="174" t="s">
        <v>418</v>
      </c>
      <c r="B44" s="174" t="s">
        <v>567</v>
      </c>
    </row>
    <row r="45" spans="1:2" ht="16.5" thickBot="1" x14ac:dyDescent="0.3">
      <c r="A45" s="174" t="s">
        <v>419</v>
      </c>
      <c r="B45" s="174" t="s">
        <v>567</v>
      </c>
    </row>
    <row r="46" spans="1:2" ht="16.5" thickBot="1" x14ac:dyDescent="0.3">
      <c r="A46" s="174" t="s">
        <v>420</v>
      </c>
      <c r="B46" s="174" t="s">
        <v>567</v>
      </c>
    </row>
    <row r="47" spans="1:2" ht="16.5" thickBot="1" x14ac:dyDescent="0.3">
      <c r="A47" s="174" t="s">
        <v>421</v>
      </c>
      <c r="B47" s="174" t="s">
        <v>567</v>
      </c>
    </row>
    <row r="48" spans="1:2" ht="29.25" thickBot="1" x14ac:dyDescent="0.3">
      <c r="A48" s="173" t="s">
        <v>424</v>
      </c>
      <c r="B48" s="251">
        <f>B40</f>
        <v>1</v>
      </c>
    </row>
    <row r="49" spans="1:2" ht="16.5" thickBot="1" x14ac:dyDescent="0.3">
      <c r="A49" s="175" t="s">
        <v>416</v>
      </c>
      <c r="B49" s="174"/>
    </row>
    <row r="50" spans="1:2" ht="16.5" thickBot="1" x14ac:dyDescent="0.3">
      <c r="A50" s="175" t="s">
        <v>425</v>
      </c>
      <c r="B50" s="174" t="s">
        <v>567</v>
      </c>
    </row>
    <row r="51" spans="1:2" ht="16.5" thickBot="1" x14ac:dyDescent="0.3">
      <c r="A51" s="175" t="s">
        <v>426</v>
      </c>
      <c r="B51" s="251">
        <f>B48</f>
        <v>1</v>
      </c>
    </row>
    <row r="52" spans="1:2" ht="16.5" thickBot="1" x14ac:dyDescent="0.3">
      <c r="A52" s="175" t="s">
        <v>427</v>
      </c>
      <c r="B52" s="174" t="s">
        <v>567</v>
      </c>
    </row>
    <row r="53" spans="1:2" ht="16.5" thickBot="1" x14ac:dyDescent="0.3">
      <c r="A53" s="170" t="s">
        <v>428</v>
      </c>
      <c r="B53" s="251">
        <f>B54/B27</f>
        <v>0.3</v>
      </c>
    </row>
    <row r="54" spans="1:2" ht="16.5" thickBot="1" x14ac:dyDescent="0.3">
      <c r="A54" s="170" t="s">
        <v>429</v>
      </c>
      <c r="B54" s="252">
        <f>B41</f>
        <v>3.9701016</v>
      </c>
    </row>
    <row r="55" spans="1:2" ht="16.5" thickBot="1" x14ac:dyDescent="0.3">
      <c r="A55" s="170" t="s">
        <v>430</v>
      </c>
      <c r="B55" s="251">
        <f>B56/B27</f>
        <v>0</v>
      </c>
    </row>
    <row r="56" spans="1:2" ht="16.5" thickBot="1" x14ac:dyDescent="0.3">
      <c r="A56" s="171" t="s">
        <v>431</v>
      </c>
      <c r="B56" s="174">
        <v>0</v>
      </c>
    </row>
    <row r="57" spans="1:2" x14ac:dyDescent="0.25">
      <c r="A57" s="173" t="s">
        <v>432</v>
      </c>
      <c r="B57" s="238"/>
    </row>
    <row r="58" spans="1:2" x14ac:dyDescent="0.25">
      <c r="A58" s="177" t="s">
        <v>433</v>
      </c>
      <c r="B58" s="239" t="s">
        <v>557</v>
      </c>
    </row>
    <row r="59" spans="1:2" x14ac:dyDescent="0.25">
      <c r="A59" s="177" t="s">
        <v>434</v>
      </c>
      <c r="B59" s="239" t="s">
        <v>567</v>
      </c>
    </row>
    <row r="60" spans="1:2" x14ac:dyDescent="0.25">
      <c r="A60" s="177" t="s">
        <v>435</v>
      </c>
      <c r="B60" s="239" t="s">
        <v>567</v>
      </c>
    </row>
    <row r="61" spans="1:2" x14ac:dyDescent="0.25">
      <c r="A61" s="177" t="s">
        <v>436</v>
      </c>
      <c r="B61" s="239" t="s">
        <v>567</v>
      </c>
    </row>
    <row r="62" spans="1:2" ht="16.5" thickBot="1" x14ac:dyDescent="0.3">
      <c r="A62" s="178" t="s">
        <v>437</v>
      </c>
      <c r="B62" s="240" t="s">
        <v>597</v>
      </c>
    </row>
    <row r="63" spans="1:2" ht="30.75" thickBot="1" x14ac:dyDescent="0.3">
      <c r="A63" s="175" t="s">
        <v>438</v>
      </c>
      <c r="B63" s="176" t="s">
        <v>567</v>
      </c>
    </row>
    <row r="64" spans="1:2" ht="29.25" thickBot="1" x14ac:dyDescent="0.3">
      <c r="A64" s="170" t="s">
        <v>439</v>
      </c>
      <c r="B64" s="176" t="s">
        <v>567</v>
      </c>
    </row>
    <row r="65" spans="1:2" ht="16.5" thickBot="1" x14ac:dyDescent="0.3">
      <c r="A65" s="175" t="s">
        <v>416</v>
      </c>
      <c r="B65" s="176"/>
    </row>
    <row r="66" spans="1:2" ht="16.5" thickBot="1" x14ac:dyDescent="0.3">
      <c r="A66" s="175" t="s">
        <v>440</v>
      </c>
      <c r="B66" s="176" t="s">
        <v>567</v>
      </c>
    </row>
    <row r="67" spans="1:2" ht="16.5" thickBot="1" x14ac:dyDescent="0.3">
      <c r="A67" s="175" t="s">
        <v>441</v>
      </c>
      <c r="B67" s="176" t="s">
        <v>567</v>
      </c>
    </row>
    <row r="68" spans="1:2" ht="30.75" thickBot="1" x14ac:dyDescent="0.3">
      <c r="A68" s="182" t="s">
        <v>442</v>
      </c>
      <c r="B68" s="198" t="str">
        <f>B21</f>
        <v>автокран КС-55713-5 для нужд филиала Северные электрические сети в кол. 1 шт.</v>
      </c>
    </row>
    <row r="69" spans="1:2" ht="16.5" thickBot="1" x14ac:dyDescent="0.3">
      <c r="A69" s="170" t="s">
        <v>443</v>
      </c>
      <c r="B69" s="181"/>
    </row>
    <row r="70" spans="1:2" ht="16.5" thickBot="1" x14ac:dyDescent="0.3">
      <c r="A70" s="177" t="s">
        <v>444</v>
      </c>
      <c r="B70" s="183" t="s">
        <v>592</v>
      </c>
    </row>
    <row r="71" spans="1:2" ht="16.5" thickBot="1" x14ac:dyDescent="0.3">
      <c r="A71" s="177" t="s">
        <v>445</v>
      </c>
      <c r="B71" s="183" t="s">
        <v>567</v>
      </c>
    </row>
    <row r="72" spans="1:2" ht="16.5" thickBot="1" x14ac:dyDescent="0.3">
      <c r="A72" s="177" t="s">
        <v>446</v>
      </c>
      <c r="B72" s="183" t="s">
        <v>567</v>
      </c>
    </row>
    <row r="73" spans="1:2" ht="29.25" thickBot="1" x14ac:dyDescent="0.3">
      <c r="A73" s="184" t="s">
        <v>447</v>
      </c>
      <c r="B73" s="183" t="s">
        <v>567</v>
      </c>
    </row>
    <row r="74" spans="1:2" ht="28.5" x14ac:dyDescent="0.25">
      <c r="A74" s="173" t="s">
        <v>448</v>
      </c>
      <c r="B74" s="426" t="s">
        <v>567</v>
      </c>
    </row>
    <row r="75" spans="1:2" x14ac:dyDescent="0.25">
      <c r="A75" s="177" t="s">
        <v>449</v>
      </c>
      <c r="B75" s="427"/>
    </row>
    <row r="76" spans="1:2" x14ac:dyDescent="0.25">
      <c r="A76" s="177" t="s">
        <v>450</v>
      </c>
      <c r="B76" s="427"/>
    </row>
    <row r="77" spans="1:2" x14ac:dyDescent="0.25">
      <c r="A77" s="177" t="s">
        <v>451</v>
      </c>
      <c r="B77" s="427"/>
    </row>
    <row r="78" spans="1:2" x14ac:dyDescent="0.25">
      <c r="A78" s="177" t="s">
        <v>452</v>
      </c>
      <c r="B78" s="427"/>
    </row>
    <row r="79" spans="1:2" ht="16.5" thickBot="1" x14ac:dyDescent="0.3">
      <c r="A79" s="185" t="s">
        <v>453</v>
      </c>
      <c r="B79" s="428"/>
    </row>
    <row r="82" spans="1:2" x14ac:dyDescent="0.25">
      <c r="A82" s="186"/>
      <c r="B82" s="187"/>
    </row>
    <row r="83" spans="1:2" x14ac:dyDescent="0.25">
      <c r="B83" s="188"/>
    </row>
    <row r="84" spans="1:2" x14ac:dyDescent="0.25">
      <c r="B84" s="189"/>
    </row>
  </sheetData>
  <mergeCells count="10">
    <mergeCell ref="B74:B7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6" t="str">
        <f>'1. паспорт местоположение'!A5:C5</f>
        <v>Год раскрытия информации: 2020 год</v>
      </c>
      <c r="B4" s="256"/>
      <c r="C4" s="256"/>
      <c r="D4" s="256"/>
      <c r="E4" s="256"/>
      <c r="F4" s="256"/>
      <c r="G4" s="256"/>
      <c r="H4" s="256"/>
      <c r="I4" s="256"/>
      <c r="J4" s="256"/>
      <c r="K4" s="256"/>
      <c r="L4" s="256"/>
      <c r="M4" s="256"/>
      <c r="N4" s="256"/>
      <c r="O4" s="256"/>
      <c r="P4" s="256"/>
      <c r="Q4" s="256"/>
      <c r="R4" s="256"/>
      <c r="S4" s="256"/>
    </row>
    <row r="5" spans="1:28" s="12" customFormat="1" ht="15.75" x14ac:dyDescent="0.2">
      <c r="A5" s="17"/>
    </row>
    <row r="6" spans="1:28" s="12" customFormat="1" ht="18.75" x14ac:dyDescent="0.2">
      <c r="A6" s="260" t="s">
        <v>11</v>
      </c>
      <c r="B6" s="260"/>
      <c r="C6" s="260"/>
      <c r="D6" s="260"/>
      <c r="E6" s="260"/>
      <c r="F6" s="260"/>
      <c r="G6" s="260"/>
      <c r="H6" s="260"/>
      <c r="I6" s="260"/>
      <c r="J6" s="260"/>
      <c r="K6" s="260"/>
      <c r="L6" s="260"/>
      <c r="M6" s="260"/>
      <c r="N6" s="260"/>
      <c r="O6" s="260"/>
      <c r="P6" s="260"/>
      <c r="Q6" s="260"/>
      <c r="R6" s="260"/>
      <c r="S6" s="260"/>
      <c r="T6" s="13"/>
      <c r="U6" s="13"/>
      <c r="V6" s="13"/>
      <c r="W6" s="13"/>
      <c r="X6" s="13"/>
      <c r="Y6" s="13"/>
      <c r="Z6" s="13"/>
      <c r="AA6" s="13"/>
      <c r="AB6" s="13"/>
    </row>
    <row r="7" spans="1:28" s="12" customFormat="1" ht="18.75" x14ac:dyDescent="0.2">
      <c r="A7" s="260"/>
      <c r="B7" s="260"/>
      <c r="C7" s="260"/>
      <c r="D7" s="260"/>
      <c r="E7" s="260"/>
      <c r="F7" s="260"/>
      <c r="G7" s="260"/>
      <c r="H7" s="260"/>
      <c r="I7" s="260"/>
      <c r="J7" s="260"/>
      <c r="K7" s="260"/>
      <c r="L7" s="260"/>
      <c r="M7" s="260"/>
      <c r="N7" s="260"/>
      <c r="O7" s="260"/>
      <c r="P7" s="260"/>
      <c r="Q7" s="260"/>
      <c r="R7" s="260"/>
      <c r="S7" s="260"/>
      <c r="T7" s="13"/>
      <c r="U7" s="13"/>
      <c r="V7" s="13"/>
      <c r="W7" s="13"/>
      <c r="X7" s="13"/>
      <c r="Y7" s="13"/>
      <c r="Z7" s="13"/>
      <c r="AA7" s="13"/>
      <c r="AB7" s="13"/>
    </row>
    <row r="8" spans="1:28" s="12" customFormat="1" ht="18.75" x14ac:dyDescent="0.2">
      <c r="A8" s="259" t="str">
        <f>'1. паспорт местоположение'!A9:C9</f>
        <v>Акционерное общество "Чукотэнерго"</v>
      </c>
      <c r="B8" s="259"/>
      <c r="C8" s="259"/>
      <c r="D8" s="259"/>
      <c r="E8" s="259"/>
      <c r="F8" s="259"/>
      <c r="G8" s="259"/>
      <c r="H8" s="259"/>
      <c r="I8" s="259"/>
      <c r="J8" s="259"/>
      <c r="K8" s="259"/>
      <c r="L8" s="259"/>
      <c r="M8" s="259"/>
      <c r="N8" s="259"/>
      <c r="O8" s="259"/>
      <c r="P8" s="259"/>
      <c r="Q8" s="259"/>
      <c r="R8" s="259"/>
      <c r="S8" s="259"/>
      <c r="T8" s="13"/>
      <c r="U8" s="13"/>
      <c r="V8" s="13"/>
      <c r="W8" s="13"/>
      <c r="X8" s="13"/>
      <c r="Y8" s="13"/>
      <c r="Z8" s="13"/>
      <c r="AA8" s="13"/>
      <c r="AB8" s="13"/>
    </row>
    <row r="9" spans="1:28" s="12" customFormat="1" ht="18.75" x14ac:dyDescent="0.2">
      <c r="A9" s="257" t="s">
        <v>10</v>
      </c>
      <c r="B9" s="257"/>
      <c r="C9" s="257"/>
      <c r="D9" s="257"/>
      <c r="E9" s="257"/>
      <c r="F9" s="257"/>
      <c r="G9" s="257"/>
      <c r="H9" s="257"/>
      <c r="I9" s="257"/>
      <c r="J9" s="257"/>
      <c r="K9" s="257"/>
      <c r="L9" s="257"/>
      <c r="M9" s="257"/>
      <c r="N9" s="257"/>
      <c r="O9" s="257"/>
      <c r="P9" s="257"/>
      <c r="Q9" s="257"/>
      <c r="R9" s="257"/>
      <c r="S9" s="257"/>
      <c r="T9" s="13"/>
      <c r="U9" s="13"/>
      <c r="V9" s="13"/>
      <c r="W9" s="13"/>
      <c r="X9" s="13"/>
      <c r="Y9" s="13"/>
      <c r="Z9" s="13"/>
      <c r="AA9" s="13"/>
      <c r="AB9" s="13"/>
    </row>
    <row r="10" spans="1:28" s="12" customFormat="1" ht="18.75" x14ac:dyDescent="0.2">
      <c r="A10" s="260"/>
      <c r="B10" s="260"/>
      <c r="C10" s="260"/>
      <c r="D10" s="260"/>
      <c r="E10" s="260"/>
      <c r="F10" s="260"/>
      <c r="G10" s="260"/>
      <c r="H10" s="260"/>
      <c r="I10" s="260"/>
      <c r="J10" s="260"/>
      <c r="K10" s="260"/>
      <c r="L10" s="260"/>
      <c r="M10" s="260"/>
      <c r="N10" s="260"/>
      <c r="O10" s="260"/>
      <c r="P10" s="260"/>
      <c r="Q10" s="260"/>
      <c r="R10" s="260"/>
      <c r="S10" s="260"/>
      <c r="T10" s="13"/>
      <c r="U10" s="13"/>
      <c r="V10" s="13"/>
      <c r="W10" s="13"/>
      <c r="X10" s="13"/>
      <c r="Y10" s="13"/>
      <c r="Z10" s="13"/>
      <c r="AA10" s="13"/>
      <c r="AB10" s="13"/>
    </row>
    <row r="11" spans="1:28" s="12" customFormat="1" ht="18.75" x14ac:dyDescent="0.2">
      <c r="A11" s="263" t="str">
        <f>'1. паспорт местоположение'!A12:C12</f>
        <v>K_524-СЭС-н-35</v>
      </c>
      <c r="B11" s="263"/>
      <c r="C11" s="263"/>
      <c r="D11" s="263"/>
      <c r="E11" s="263"/>
      <c r="F11" s="263"/>
      <c r="G11" s="263"/>
      <c r="H11" s="263"/>
      <c r="I11" s="263"/>
      <c r="J11" s="263"/>
      <c r="K11" s="263"/>
      <c r="L11" s="263"/>
      <c r="M11" s="263"/>
      <c r="N11" s="263"/>
      <c r="O11" s="263"/>
      <c r="P11" s="263"/>
      <c r="Q11" s="263"/>
      <c r="R11" s="263"/>
      <c r="S11" s="263"/>
      <c r="T11" s="13"/>
      <c r="U11" s="13"/>
      <c r="V11" s="13"/>
      <c r="W11" s="13"/>
      <c r="X11" s="13"/>
      <c r="Y11" s="13"/>
      <c r="Z11" s="13"/>
      <c r="AA11" s="13"/>
      <c r="AB11" s="13"/>
    </row>
    <row r="12" spans="1:28" s="12" customFormat="1" ht="18.75" x14ac:dyDescent="0.2">
      <c r="A12" s="257" t="s">
        <v>9</v>
      </c>
      <c r="B12" s="257"/>
      <c r="C12" s="257"/>
      <c r="D12" s="257"/>
      <c r="E12" s="257"/>
      <c r="F12" s="257"/>
      <c r="G12" s="257"/>
      <c r="H12" s="257"/>
      <c r="I12" s="257"/>
      <c r="J12" s="257"/>
      <c r="K12" s="257"/>
      <c r="L12" s="257"/>
      <c r="M12" s="257"/>
      <c r="N12" s="257"/>
      <c r="O12" s="257"/>
      <c r="P12" s="257"/>
      <c r="Q12" s="257"/>
      <c r="R12" s="257"/>
      <c r="S12" s="257"/>
      <c r="T12" s="13"/>
      <c r="U12" s="13"/>
      <c r="V12" s="13"/>
      <c r="W12" s="13"/>
      <c r="X12" s="13"/>
      <c r="Y12" s="13"/>
      <c r="Z12" s="13"/>
      <c r="AA12" s="13"/>
      <c r="AB12" s="13"/>
    </row>
    <row r="13" spans="1:28" s="9"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10"/>
      <c r="U13" s="10"/>
      <c r="V13" s="10"/>
      <c r="W13" s="10"/>
      <c r="X13" s="10"/>
      <c r="Y13" s="10"/>
      <c r="Z13" s="10"/>
      <c r="AA13" s="10"/>
      <c r="AB13" s="10"/>
    </row>
    <row r="14" spans="1:28" s="3" customFormat="1" ht="18.75" x14ac:dyDescent="0.2">
      <c r="A14" s="259" t="str">
        <f>'1. паспорт местоположение'!A15:C15</f>
        <v>Приобретение автокрана КС-55713-5 для нужд филиала Северные электрические сети в кол. 1 шт.</v>
      </c>
      <c r="B14" s="259"/>
      <c r="C14" s="259"/>
      <c r="D14" s="259"/>
      <c r="E14" s="259"/>
      <c r="F14" s="259"/>
      <c r="G14" s="259"/>
      <c r="H14" s="259"/>
      <c r="I14" s="259"/>
      <c r="J14" s="259"/>
      <c r="K14" s="259"/>
      <c r="L14" s="259"/>
      <c r="M14" s="259"/>
      <c r="N14" s="259"/>
      <c r="O14" s="259"/>
      <c r="P14" s="259"/>
      <c r="Q14" s="259"/>
      <c r="R14" s="259"/>
      <c r="S14" s="259"/>
      <c r="T14" s="8"/>
      <c r="U14" s="8"/>
      <c r="V14" s="8"/>
      <c r="W14" s="8"/>
      <c r="X14" s="8"/>
      <c r="Y14" s="8"/>
      <c r="Z14" s="8"/>
      <c r="AA14" s="8"/>
      <c r="AB14" s="8"/>
    </row>
    <row r="15" spans="1:28" s="3" customFormat="1" ht="15" customHeight="1" x14ac:dyDescent="0.2">
      <c r="A15" s="257" t="s">
        <v>7</v>
      </c>
      <c r="B15" s="257"/>
      <c r="C15" s="257"/>
      <c r="D15" s="257"/>
      <c r="E15" s="257"/>
      <c r="F15" s="257"/>
      <c r="G15" s="257"/>
      <c r="H15" s="257"/>
      <c r="I15" s="257"/>
      <c r="J15" s="257"/>
      <c r="K15" s="257"/>
      <c r="L15" s="257"/>
      <c r="M15" s="257"/>
      <c r="N15" s="257"/>
      <c r="O15" s="257"/>
      <c r="P15" s="257"/>
      <c r="Q15" s="257"/>
      <c r="R15" s="257"/>
      <c r="S15" s="257"/>
      <c r="T15" s="6"/>
      <c r="U15" s="6"/>
      <c r="V15" s="6"/>
      <c r="W15" s="6"/>
      <c r="X15" s="6"/>
      <c r="Y15" s="6"/>
      <c r="Z15" s="6"/>
      <c r="AA15" s="6"/>
      <c r="AB15" s="6"/>
    </row>
    <row r="16" spans="1:28" s="3" customFormat="1" ht="15" customHeight="1" x14ac:dyDescent="0.2">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
      <c r="A17" s="258" t="s">
        <v>514</v>
      </c>
      <c r="B17" s="258"/>
      <c r="C17" s="258"/>
      <c r="D17" s="258"/>
      <c r="E17" s="258"/>
      <c r="F17" s="258"/>
      <c r="G17" s="258"/>
      <c r="H17" s="258"/>
      <c r="I17" s="258"/>
      <c r="J17" s="258"/>
      <c r="K17" s="258"/>
      <c r="L17" s="258"/>
      <c r="M17" s="258"/>
      <c r="N17" s="258"/>
      <c r="O17" s="258"/>
      <c r="P17" s="258"/>
      <c r="Q17" s="258"/>
      <c r="R17" s="258"/>
      <c r="S17" s="258"/>
      <c r="T17" s="7"/>
      <c r="U17" s="7"/>
      <c r="V17" s="7"/>
      <c r="W17" s="7"/>
      <c r="X17" s="7"/>
      <c r="Y17" s="7"/>
      <c r="Z17" s="7"/>
      <c r="AA17" s="7"/>
      <c r="AB17" s="7"/>
    </row>
    <row r="18" spans="1:28"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
      <c r="A19" s="265" t="s">
        <v>6</v>
      </c>
      <c r="B19" s="265" t="s">
        <v>109</v>
      </c>
      <c r="C19" s="266" t="s">
        <v>407</v>
      </c>
      <c r="D19" s="265" t="s">
        <v>406</v>
      </c>
      <c r="E19" s="265" t="s">
        <v>108</v>
      </c>
      <c r="F19" s="265" t="s">
        <v>107</v>
      </c>
      <c r="G19" s="265" t="s">
        <v>402</v>
      </c>
      <c r="H19" s="265" t="s">
        <v>106</v>
      </c>
      <c r="I19" s="265" t="s">
        <v>105</v>
      </c>
      <c r="J19" s="265" t="s">
        <v>104</v>
      </c>
      <c r="K19" s="265" t="s">
        <v>103</v>
      </c>
      <c r="L19" s="265" t="s">
        <v>102</v>
      </c>
      <c r="M19" s="265" t="s">
        <v>101</v>
      </c>
      <c r="N19" s="265" t="s">
        <v>100</v>
      </c>
      <c r="O19" s="265" t="s">
        <v>99</v>
      </c>
      <c r="P19" s="265" t="s">
        <v>98</v>
      </c>
      <c r="Q19" s="265" t="s">
        <v>405</v>
      </c>
      <c r="R19" s="265"/>
      <c r="S19" s="268" t="s">
        <v>506</v>
      </c>
      <c r="T19" s="4"/>
      <c r="U19" s="4"/>
      <c r="V19" s="4"/>
      <c r="W19" s="4"/>
      <c r="X19" s="4"/>
      <c r="Y19" s="4"/>
    </row>
    <row r="20" spans="1:28" s="3" customFormat="1" ht="180.75" customHeight="1" x14ac:dyDescent="0.2">
      <c r="A20" s="265"/>
      <c r="B20" s="265"/>
      <c r="C20" s="267"/>
      <c r="D20" s="265"/>
      <c r="E20" s="265"/>
      <c r="F20" s="265"/>
      <c r="G20" s="265"/>
      <c r="H20" s="265"/>
      <c r="I20" s="265"/>
      <c r="J20" s="265"/>
      <c r="K20" s="265"/>
      <c r="L20" s="265"/>
      <c r="M20" s="265"/>
      <c r="N20" s="265"/>
      <c r="O20" s="265"/>
      <c r="P20" s="265"/>
      <c r="Q20" s="43" t="s">
        <v>403</v>
      </c>
      <c r="R20" s="44" t="s">
        <v>404</v>
      </c>
      <c r="S20" s="268"/>
      <c r="T20" s="29"/>
      <c r="U20" s="29"/>
      <c r="V20" s="29"/>
      <c r="W20" s="29"/>
      <c r="X20" s="29"/>
      <c r="Y20" s="29"/>
      <c r="Z20" s="28"/>
      <c r="AA20" s="28"/>
      <c r="AB20" s="28"/>
    </row>
    <row r="21" spans="1:28" s="3" customFormat="1" ht="18.75" x14ac:dyDescent="0.2">
      <c r="A21" s="43">
        <v>1</v>
      </c>
      <c r="B21" s="48">
        <v>2</v>
      </c>
      <c r="C21" s="43">
        <v>3</v>
      </c>
      <c r="D21" s="48">
        <v>4</v>
      </c>
      <c r="E21" s="43">
        <v>5</v>
      </c>
      <c r="F21" s="48">
        <v>6</v>
      </c>
      <c r="G21" s="201">
        <v>7</v>
      </c>
      <c r="H21" s="202">
        <v>8</v>
      </c>
      <c r="I21" s="201">
        <v>9</v>
      </c>
      <c r="J21" s="202">
        <v>10</v>
      </c>
      <c r="K21" s="201">
        <v>11</v>
      </c>
      <c r="L21" s="202">
        <v>12</v>
      </c>
      <c r="M21" s="201">
        <v>13</v>
      </c>
      <c r="N21" s="202">
        <v>14</v>
      </c>
      <c r="O21" s="201">
        <v>15</v>
      </c>
      <c r="P21" s="202">
        <v>16</v>
      </c>
      <c r="Q21" s="201">
        <v>17</v>
      </c>
      <c r="R21" s="202">
        <v>18</v>
      </c>
      <c r="S21" s="201">
        <v>19</v>
      </c>
      <c r="T21" s="29"/>
      <c r="U21" s="29"/>
      <c r="V21" s="29"/>
      <c r="W21" s="29"/>
      <c r="X21" s="29"/>
      <c r="Y21" s="29"/>
      <c r="Z21" s="28"/>
      <c r="AA21" s="28"/>
      <c r="AB21" s="28"/>
    </row>
    <row r="22" spans="1:28" s="3" customFormat="1" ht="32.25" customHeight="1" x14ac:dyDescent="0.2">
      <c r="A22" s="43"/>
      <c r="B22" s="48" t="s">
        <v>97</v>
      </c>
      <c r="C22" s="48"/>
      <c r="D22" s="48"/>
      <c r="E22" s="48" t="s">
        <v>96</v>
      </c>
      <c r="F22" s="48" t="s">
        <v>95</v>
      </c>
      <c r="G22" s="48" t="s">
        <v>507</v>
      </c>
      <c r="H22" s="48"/>
      <c r="I22" s="48"/>
      <c r="J22" s="48"/>
      <c r="K22" s="48"/>
      <c r="L22" s="48"/>
      <c r="M22" s="48"/>
      <c r="N22" s="48"/>
      <c r="O22" s="48"/>
      <c r="P22" s="48"/>
      <c r="Q22" s="39"/>
      <c r="R22" s="5"/>
      <c r="S22" s="200"/>
      <c r="T22" s="29"/>
      <c r="U22" s="29"/>
      <c r="V22" s="29"/>
      <c r="W22" s="29"/>
      <c r="X22" s="29"/>
      <c r="Y22" s="29"/>
      <c r="Z22" s="28"/>
      <c r="AA22" s="28"/>
      <c r="AB22" s="28"/>
    </row>
    <row r="23" spans="1:28" s="3" customFormat="1" ht="18.75" x14ac:dyDescent="0.2">
      <c r="A23" s="43"/>
      <c r="B23" s="48" t="s">
        <v>97</v>
      </c>
      <c r="C23" s="48"/>
      <c r="D23" s="48"/>
      <c r="E23" s="48" t="s">
        <v>96</v>
      </c>
      <c r="F23" s="48" t="s">
        <v>95</v>
      </c>
      <c r="G23" s="48" t="s">
        <v>94</v>
      </c>
      <c r="H23" s="32"/>
      <c r="I23" s="32"/>
      <c r="J23" s="32"/>
      <c r="K23" s="32"/>
      <c r="L23" s="32"/>
      <c r="M23" s="32"/>
      <c r="N23" s="32"/>
      <c r="O23" s="32"/>
      <c r="P23" s="32"/>
      <c r="Q23" s="32"/>
      <c r="R23" s="5"/>
      <c r="S23" s="200"/>
      <c r="T23" s="29"/>
      <c r="U23" s="29"/>
      <c r="V23" s="29"/>
      <c r="W23" s="29"/>
      <c r="X23" s="28"/>
      <c r="Y23" s="28"/>
      <c r="Z23" s="28"/>
      <c r="AA23" s="28"/>
      <c r="AB23" s="28"/>
    </row>
    <row r="24" spans="1:28" s="3" customFormat="1" ht="18.75" x14ac:dyDescent="0.2">
      <c r="A24" s="43"/>
      <c r="B24" s="48" t="s">
        <v>97</v>
      </c>
      <c r="C24" s="48"/>
      <c r="D24" s="48"/>
      <c r="E24" s="48" t="s">
        <v>96</v>
      </c>
      <c r="F24" s="48" t="s">
        <v>95</v>
      </c>
      <c r="G24" s="48" t="s">
        <v>90</v>
      </c>
      <c r="H24" s="32"/>
      <c r="I24" s="32"/>
      <c r="J24" s="32"/>
      <c r="K24" s="32"/>
      <c r="L24" s="32"/>
      <c r="M24" s="32"/>
      <c r="N24" s="32"/>
      <c r="O24" s="32"/>
      <c r="P24" s="32"/>
      <c r="Q24" s="32"/>
      <c r="R24" s="5"/>
      <c r="S24" s="200"/>
      <c r="T24" s="29"/>
      <c r="U24" s="29"/>
      <c r="V24" s="29"/>
      <c r="W24" s="29"/>
      <c r="X24" s="28"/>
      <c r="Y24" s="28"/>
      <c r="Z24" s="28"/>
      <c r="AA24" s="28"/>
      <c r="AB24" s="28"/>
    </row>
    <row r="25" spans="1:28" s="3" customFormat="1" ht="31.5" x14ac:dyDescent="0.2">
      <c r="A25" s="47"/>
      <c r="B25" s="48" t="s">
        <v>93</v>
      </c>
      <c r="C25" s="48"/>
      <c r="D25" s="48"/>
      <c r="E25" s="48" t="s">
        <v>92</v>
      </c>
      <c r="F25" s="48" t="s">
        <v>91</v>
      </c>
      <c r="G25" s="48" t="s">
        <v>508</v>
      </c>
      <c r="H25" s="32"/>
      <c r="I25" s="32"/>
      <c r="J25" s="32"/>
      <c r="K25" s="32"/>
      <c r="L25" s="32"/>
      <c r="M25" s="32"/>
      <c r="N25" s="32"/>
      <c r="O25" s="32"/>
      <c r="P25" s="32"/>
      <c r="Q25" s="32"/>
      <c r="R25" s="5"/>
      <c r="S25" s="200"/>
      <c r="T25" s="29"/>
      <c r="U25" s="29"/>
      <c r="V25" s="29"/>
      <c r="W25" s="29"/>
      <c r="X25" s="28"/>
      <c r="Y25" s="28"/>
      <c r="Z25" s="28"/>
      <c r="AA25" s="28"/>
      <c r="AB25" s="28"/>
    </row>
    <row r="26" spans="1:28" s="3" customFormat="1" ht="18.75" x14ac:dyDescent="0.2">
      <c r="A26" s="47"/>
      <c r="B26" s="48" t="s">
        <v>93</v>
      </c>
      <c r="C26" s="48"/>
      <c r="D26" s="48"/>
      <c r="E26" s="48" t="s">
        <v>92</v>
      </c>
      <c r="F26" s="48" t="s">
        <v>91</v>
      </c>
      <c r="G26" s="48" t="s">
        <v>94</v>
      </c>
      <c r="H26" s="32"/>
      <c r="I26" s="32"/>
      <c r="J26" s="32"/>
      <c r="K26" s="32"/>
      <c r="L26" s="32"/>
      <c r="M26" s="32"/>
      <c r="N26" s="32"/>
      <c r="O26" s="32"/>
      <c r="P26" s="32"/>
      <c r="Q26" s="32"/>
      <c r="R26" s="5"/>
      <c r="S26" s="200"/>
      <c r="T26" s="29"/>
      <c r="U26" s="29"/>
      <c r="V26" s="29"/>
      <c r="W26" s="29"/>
      <c r="X26" s="28"/>
      <c r="Y26" s="28"/>
      <c r="Z26" s="28"/>
      <c r="AA26" s="28"/>
      <c r="AB26" s="28"/>
    </row>
    <row r="27" spans="1:28" s="3" customFormat="1" ht="18.75" x14ac:dyDescent="0.2">
      <c r="A27" s="47"/>
      <c r="B27" s="48" t="s">
        <v>93</v>
      </c>
      <c r="C27" s="48"/>
      <c r="D27" s="48"/>
      <c r="E27" s="48" t="s">
        <v>92</v>
      </c>
      <c r="F27" s="48" t="s">
        <v>91</v>
      </c>
      <c r="G27" s="48" t="s">
        <v>90</v>
      </c>
      <c r="H27" s="32"/>
      <c r="I27" s="32"/>
      <c r="J27" s="32"/>
      <c r="K27" s="32"/>
      <c r="L27" s="32"/>
      <c r="M27" s="32"/>
      <c r="N27" s="32"/>
      <c r="O27" s="32"/>
      <c r="P27" s="32"/>
      <c r="Q27" s="32"/>
      <c r="R27" s="5"/>
      <c r="S27" s="200"/>
      <c r="T27" s="29"/>
      <c r="U27" s="29"/>
      <c r="V27" s="29"/>
      <c r="W27" s="29"/>
      <c r="X27" s="28"/>
      <c r="Y27" s="28"/>
      <c r="Z27" s="28"/>
      <c r="AA27" s="28"/>
      <c r="AB27" s="28"/>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200"/>
      <c r="T28" s="29"/>
      <c r="U28" s="29"/>
      <c r="V28" s="29"/>
      <c r="W28" s="29"/>
      <c r="X28" s="28"/>
      <c r="Y28" s="28"/>
      <c r="Z28" s="28"/>
      <c r="AA28" s="28"/>
      <c r="AB28" s="28"/>
    </row>
    <row r="29" spans="1:28" ht="20.25" customHeight="1" x14ac:dyDescent="0.25">
      <c r="A29" s="161"/>
      <c r="B29" s="48" t="s">
        <v>400</v>
      </c>
      <c r="C29" s="48"/>
      <c r="D29" s="48"/>
      <c r="E29" s="161" t="s">
        <v>401</v>
      </c>
      <c r="F29" s="161" t="s">
        <v>401</v>
      </c>
      <c r="G29" s="161" t="s">
        <v>401</v>
      </c>
      <c r="H29" s="161"/>
      <c r="I29" s="161"/>
      <c r="J29" s="161"/>
      <c r="K29" s="161"/>
      <c r="L29" s="161"/>
      <c r="M29" s="161"/>
      <c r="N29" s="161"/>
      <c r="O29" s="161"/>
      <c r="P29" s="161"/>
      <c r="Q29" s="162"/>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6" t="str">
        <f>'1. паспорт местоположение'!A5:C5</f>
        <v>Год раскрытия информации: 2020 год</v>
      </c>
      <c r="B6" s="256"/>
      <c r="C6" s="256"/>
      <c r="D6" s="256"/>
      <c r="E6" s="256"/>
      <c r="F6" s="256"/>
      <c r="G6" s="256"/>
      <c r="H6" s="256"/>
      <c r="I6" s="256"/>
      <c r="J6" s="256"/>
      <c r="K6" s="256"/>
      <c r="L6" s="256"/>
      <c r="M6" s="256"/>
      <c r="N6" s="256"/>
      <c r="O6" s="256"/>
      <c r="P6" s="256"/>
      <c r="Q6" s="256"/>
      <c r="R6" s="256"/>
      <c r="S6" s="256"/>
      <c r="T6" s="256"/>
    </row>
    <row r="7" spans="1:20" s="12" customFormat="1" x14ac:dyDescent="0.2">
      <c r="A7" s="17"/>
      <c r="H7" s="16"/>
    </row>
    <row r="8" spans="1:20" s="12" customFormat="1" ht="18.75" x14ac:dyDescent="0.2">
      <c r="A8" s="260" t="s">
        <v>11</v>
      </c>
      <c r="B8" s="260"/>
      <c r="C8" s="260"/>
      <c r="D8" s="260"/>
      <c r="E8" s="260"/>
      <c r="F8" s="260"/>
      <c r="G8" s="260"/>
      <c r="H8" s="260"/>
      <c r="I8" s="260"/>
      <c r="J8" s="260"/>
      <c r="K8" s="260"/>
      <c r="L8" s="260"/>
      <c r="M8" s="260"/>
      <c r="N8" s="260"/>
      <c r="O8" s="260"/>
      <c r="P8" s="260"/>
      <c r="Q8" s="260"/>
      <c r="R8" s="260"/>
      <c r="S8" s="260"/>
      <c r="T8" s="260"/>
    </row>
    <row r="9" spans="1:20" s="12" customFormat="1" ht="18.75" x14ac:dyDescent="0.2">
      <c r="A9" s="260"/>
      <c r="B9" s="260"/>
      <c r="C9" s="260"/>
      <c r="D9" s="260"/>
      <c r="E9" s="260"/>
      <c r="F9" s="260"/>
      <c r="G9" s="260"/>
      <c r="H9" s="260"/>
      <c r="I9" s="260"/>
      <c r="J9" s="260"/>
      <c r="K9" s="260"/>
      <c r="L9" s="260"/>
      <c r="M9" s="260"/>
      <c r="N9" s="260"/>
      <c r="O9" s="260"/>
      <c r="P9" s="260"/>
      <c r="Q9" s="260"/>
      <c r="R9" s="260"/>
      <c r="S9" s="260"/>
      <c r="T9" s="260"/>
    </row>
    <row r="10" spans="1:20" s="12" customFormat="1" ht="18.75" customHeight="1" x14ac:dyDescent="0.2">
      <c r="A10" s="259" t="str">
        <f>'1. паспорт местоположение'!A9:C9</f>
        <v>Акционерное общество "Чукотэнерго"</v>
      </c>
      <c r="B10" s="259"/>
      <c r="C10" s="259"/>
      <c r="D10" s="259"/>
      <c r="E10" s="259"/>
      <c r="F10" s="259"/>
      <c r="G10" s="259"/>
      <c r="H10" s="259"/>
      <c r="I10" s="259"/>
      <c r="J10" s="259"/>
      <c r="K10" s="259"/>
      <c r="L10" s="259"/>
      <c r="M10" s="259"/>
      <c r="N10" s="259"/>
      <c r="O10" s="259"/>
      <c r="P10" s="259"/>
      <c r="Q10" s="259"/>
      <c r="R10" s="259"/>
      <c r="S10" s="259"/>
      <c r="T10" s="259"/>
    </row>
    <row r="11" spans="1:20" s="12" customFormat="1" ht="18.75" customHeight="1" x14ac:dyDescent="0.2">
      <c r="A11" s="257" t="s">
        <v>10</v>
      </c>
      <c r="B11" s="257"/>
      <c r="C11" s="257"/>
      <c r="D11" s="257"/>
      <c r="E11" s="257"/>
      <c r="F11" s="257"/>
      <c r="G11" s="257"/>
      <c r="H11" s="257"/>
      <c r="I11" s="257"/>
      <c r="J11" s="257"/>
      <c r="K11" s="257"/>
      <c r="L11" s="257"/>
      <c r="M11" s="257"/>
      <c r="N11" s="257"/>
      <c r="O11" s="257"/>
      <c r="P11" s="257"/>
      <c r="Q11" s="257"/>
      <c r="R11" s="257"/>
      <c r="S11" s="257"/>
      <c r="T11" s="257"/>
    </row>
    <row r="12" spans="1:20" s="12" customFormat="1" ht="18.75" x14ac:dyDescent="0.2">
      <c r="A12" s="260"/>
      <c r="B12" s="260"/>
      <c r="C12" s="260"/>
      <c r="D12" s="260"/>
      <c r="E12" s="260"/>
      <c r="F12" s="260"/>
      <c r="G12" s="260"/>
      <c r="H12" s="260"/>
      <c r="I12" s="260"/>
      <c r="J12" s="260"/>
      <c r="K12" s="260"/>
      <c r="L12" s="260"/>
      <c r="M12" s="260"/>
      <c r="N12" s="260"/>
      <c r="O12" s="260"/>
      <c r="P12" s="260"/>
      <c r="Q12" s="260"/>
      <c r="R12" s="260"/>
      <c r="S12" s="260"/>
      <c r="T12" s="260"/>
    </row>
    <row r="13" spans="1:20" s="12" customFormat="1" ht="18.75" customHeight="1" x14ac:dyDescent="0.2">
      <c r="A13" s="259" t="str">
        <f>'1. паспорт местоположение'!A12:C12</f>
        <v>K_524-СЭС-н-35</v>
      </c>
      <c r="B13" s="259"/>
      <c r="C13" s="259"/>
      <c r="D13" s="259"/>
      <c r="E13" s="259"/>
      <c r="F13" s="259"/>
      <c r="G13" s="259"/>
      <c r="H13" s="259"/>
      <c r="I13" s="259"/>
      <c r="J13" s="259"/>
      <c r="K13" s="259"/>
      <c r="L13" s="259"/>
      <c r="M13" s="259"/>
      <c r="N13" s="259"/>
      <c r="O13" s="259"/>
      <c r="P13" s="259"/>
      <c r="Q13" s="259"/>
      <c r="R13" s="259"/>
      <c r="S13" s="259"/>
      <c r="T13" s="259"/>
    </row>
    <row r="14" spans="1:20" s="12" customFormat="1" ht="18.75" customHeight="1" x14ac:dyDescent="0.2">
      <c r="A14" s="257" t="s">
        <v>9</v>
      </c>
      <c r="B14" s="257"/>
      <c r="C14" s="257"/>
      <c r="D14" s="257"/>
      <c r="E14" s="257"/>
      <c r="F14" s="257"/>
      <c r="G14" s="257"/>
      <c r="H14" s="257"/>
      <c r="I14" s="257"/>
      <c r="J14" s="257"/>
      <c r="K14" s="257"/>
      <c r="L14" s="257"/>
      <c r="M14" s="257"/>
      <c r="N14" s="257"/>
      <c r="O14" s="257"/>
      <c r="P14" s="257"/>
      <c r="Q14" s="257"/>
      <c r="R14" s="257"/>
      <c r="S14" s="257"/>
      <c r="T14" s="257"/>
    </row>
    <row r="15" spans="1:20" s="9"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8.75" x14ac:dyDescent="0.2">
      <c r="A16" s="259" t="str">
        <f>'1. паспорт местоположение'!A15:C15</f>
        <v>Приобретение автокрана КС-55713-5 для нужд филиала Северные электрические сети в кол. 1 шт.</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7" t="s">
        <v>7</v>
      </c>
      <c r="B17" s="257"/>
      <c r="C17" s="257"/>
      <c r="D17" s="257"/>
      <c r="E17" s="257"/>
      <c r="F17" s="257"/>
      <c r="G17" s="257"/>
      <c r="H17" s="257"/>
      <c r="I17" s="257"/>
      <c r="J17" s="257"/>
      <c r="K17" s="257"/>
      <c r="L17" s="257"/>
      <c r="M17" s="257"/>
      <c r="N17" s="257"/>
      <c r="O17" s="257"/>
      <c r="P17" s="257"/>
      <c r="Q17" s="257"/>
      <c r="R17" s="257"/>
      <c r="S17" s="257"/>
      <c r="T17" s="257"/>
    </row>
    <row r="18" spans="1:113"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
      <c r="A19" s="259" t="s">
        <v>519</v>
      </c>
      <c r="B19" s="259"/>
      <c r="C19" s="259"/>
      <c r="D19" s="259"/>
      <c r="E19" s="259"/>
      <c r="F19" s="259"/>
      <c r="G19" s="259"/>
      <c r="H19" s="259"/>
      <c r="I19" s="259"/>
      <c r="J19" s="259"/>
      <c r="K19" s="259"/>
      <c r="L19" s="259"/>
      <c r="M19" s="259"/>
      <c r="N19" s="259"/>
      <c r="O19" s="259"/>
      <c r="P19" s="259"/>
      <c r="Q19" s="259"/>
      <c r="R19" s="259"/>
      <c r="S19" s="259"/>
      <c r="T19" s="259"/>
    </row>
    <row r="20" spans="1:113" s="61"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73" t="s">
        <v>6</v>
      </c>
      <c r="B21" s="276" t="s">
        <v>235</v>
      </c>
      <c r="C21" s="277"/>
      <c r="D21" s="280" t="s">
        <v>131</v>
      </c>
      <c r="E21" s="276" t="s">
        <v>547</v>
      </c>
      <c r="F21" s="277"/>
      <c r="G21" s="276" t="s">
        <v>286</v>
      </c>
      <c r="H21" s="277"/>
      <c r="I21" s="276" t="s">
        <v>130</v>
      </c>
      <c r="J21" s="277"/>
      <c r="K21" s="280" t="s">
        <v>129</v>
      </c>
      <c r="L21" s="276" t="s">
        <v>128</v>
      </c>
      <c r="M21" s="277"/>
      <c r="N21" s="276" t="s">
        <v>543</v>
      </c>
      <c r="O21" s="277"/>
      <c r="P21" s="280" t="s">
        <v>127</v>
      </c>
      <c r="Q21" s="269" t="s">
        <v>126</v>
      </c>
      <c r="R21" s="270"/>
      <c r="S21" s="269" t="s">
        <v>125</v>
      </c>
      <c r="T21" s="271"/>
    </row>
    <row r="22" spans="1:113" ht="204.75" customHeight="1" x14ac:dyDescent="0.25">
      <c r="A22" s="274"/>
      <c r="B22" s="278"/>
      <c r="C22" s="279"/>
      <c r="D22" s="283"/>
      <c r="E22" s="278"/>
      <c r="F22" s="279"/>
      <c r="G22" s="278"/>
      <c r="H22" s="279"/>
      <c r="I22" s="278"/>
      <c r="J22" s="279"/>
      <c r="K22" s="281"/>
      <c r="L22" s="278"/>
      <c r="M22" s="279"/>
      <c r="N22" s="278"/>
      <c r="O22" s="279"/>
      <c r="P22" s="281"/>
      <c r="Q22" s="114" t="s">
        <v>124</v>
      </c>
      <c r="R22" s="114" t="s">
        <v>518</v>
      </c>
      <c r="S22" s="114" t="s">
        <v>123</v>
      </c>
      <c r="T22" s="114" t="s">
        <v>122</v>
      </c>
    </row>
    <row r="23" spans="1:113" ht="51.75" customHeight="1" x14ac:dyDescent="0.25">
      <c r="A23" s="275"/>
      <c r="B23" s="208" t="s">
        <v>120</v>
      </c>
      <c r="C23" s="208" t="s">
        <v>121</v>
      </c>
      <c r="D23" s="281"/>
      <c r="E23" s="208" t="s">
        <v>120</v>
      </c>
      <c r="F23" s="208" t="s">
        <v>121</v>
      </c>
      <c r="G23" s="208" t="s">
        <v>120</v>
      </c>
      <c r="H23" s="208" t="s">
        <v>121</v>
      </c>
      <c r="I23" s="208" t="s">
        <v>120</v>
      </c>
      <c r="J23" s="208" t="s">
        <v>121</v>
      </c>
      <c r="K23" s="208" t="s">
        <v>120</v>
      </c>
      <c r="L23" s="208" t="s">
        <v>120</v>
      </c>
      <c r="M23" s="208" t="s">
        <v>121</v>
      </c>
      <c r="N23" s="208" t="s">
        <v>120</v>
      </c>
      <c r="O23" s="208" t="s">
        <v>121</v>
      </c>
      <c r="P23" s="209" t="s">
        <v>120</v>
      </c>
      <c r="Q23" s="114" t="s">
        <v>120</v>
      </c>
      <c r="R23" s="114" t="s">
        <v>120</v>
      </c>
      <c r="S23" s="114" t="s">
        <v>120</v>
      </c>
      <c r="T23" s="114" t="s">
        <v>120</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211"/>
      <c r="R25" s="63"/>
      <c r="S25" s="211"/>
      <c r="T25" s="63"/>
    </row>
    <row r="26" spans="1:113" ht="3" customHeight="1" x14ac:dyDescent="0.25"/>
    <row r="27" spans="1:113" s="59" customFormat="1" ht="12.75" x14ac:dyDescent="0.2">
      <c r="B27" s="60"/>
      <c r="C27" s="60"/>
      <c r="K27" s="60"/>
    </row>
    <row r="28" spans="1:113" s="59" customFormat="1" x14ac:dyDescent="0.25">
      <c r="B28" s="57" t="s">
        <v>119</v>
      </c>
      <c r="C28" s="57"/>
      <c r="D28" s="57"/>
      <c r="E28" s="57"/>
      <c r="F28" s="57"/>
      <c r="G28" s="57"/>
      <c r="H28" s="57"/>
      <c r="I28" s="57"/>
      <c r="J28" s="57"/>
      <c r="K28" s="57"/>
      <c r="L28" s="57"/>
      <c r="M28" s="57"/>
      <c r="N28" s="57"/>
      <c r="O28" s="57"/>
      <c r="P28" s="57"/>
      <c r="Q28" s="57"/>
      <c r="R28" s="57"/>
    </row>
    <row r="29" spans="1:113" x14ac:dyDescent="0.25">
      <c r="B29" s="282" t="s">
        <v>553</v>
      </c>
      <c r="C29" s="282"/>
      <c r="D29" s="282"/>
      <c r="E29" s="282"/>
      <c r="F29" s="282"/>
      <c r="G29" s="282"/>
      <c r="H29" s="282"/>
      <c r="I29" s="282"/>
      <c r="J29" s="282"/>
      <c r="K29" s="282"/>
      <c r="L29" s="282"/>
      <c r="M29" s="282"/>
      <c r="N29" s="282"/>
      <c r="O29" s="282"/>
      <c r="P29" s="282"/>
      <c r="Q29" s="282"/>
      <c r="R29" s="282"/>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517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118</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117</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116</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115</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113</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112</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111</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110</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6" t="str">
        <f>'1. паспорт местоположение'!A5:C5</f>
        <v>Год раскрытия информации: 2020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2" customFormat="1" x14ac:dyDescent="0.2">
      <c r="A6" s="212"/>
      <c r="B6" s="212"/>
      <c r="C6" s="212"/>
      <c r="D6" s="212"/>
      <c r="E6" s="212"/>
      <c r="F6" s="212"/>
      <c r="G6" s="212"/>
      <c r="H6" s="212"/>
      <c r="I6" s="212"/>
      <c r="J6" s="212"/>
      <c r="K6" s="212"/>
      <c r="L6" s="212"/>
      <c r="M6" s="212"/>
      <c r="N6" s="212"/>
      <c r="O6" s="212"/>
      <c r="P6" s="212"/>
      <c r="Q6" s="212"/>
      <c r="R6" s="212"/>
      <c r="S6" s="212"/>
      <c r="T6" s="212"/>
    </row>
    <row r="7" spans="1:27" s="12" customFormat="1" ht="18.75" x14ac:dyDescent="0.2">
      <c r="E7" s="260" t="s">
        <v>11</v>
      </c>
      <c r="F7" s="260"/>
      <c r="G7" s="260"/>
      <c r="H7" s="260"/>
      <c r="I7" s="260"/>
      <c r="J7" s="260"/>
      <c r="K7" s="260"/>
      <c r="L7" s="260"/>
      <c r="M7" s="260"/>
      <c r="N7" s="260"/>
      <c r="O7" s="260"/>
      <c r="P7" s="260"/>
      <c r="Q7" s="260"/>
      <c r="R7" s="260"/>
      <c r="S7" s="260"/>
      <c r="T7" s="260"/>
      <c r="U7" s="260"/>
      <c r="V7" s="260"/>
      <c r="W7" s="260"/>
      <c r="X7" s="260"/>
      <c r="Y7" s="26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9" t="str">
        <f>'1. паспорт местоположение'!A9</f>
        <v>Акционерное общество "Чукотэнерго"</v>
      </c>
      <c r="F9" s="259"/>
      <c r="G9" s="259"/>
      <c r="H9" s="259"/>
      <c r="I9" s="259"/>
      <c r="J9" s="259"/>
      <c r="K9" s="259"/>
      <c r="L9" s="259"/>
      <c r="M9" s="259"/>
      <c r="N9" s="259"/>
      <c r="O9" s="259"/>
      <c r="P9" s="259"/>
      <c r="Q9" s="259"/>
      <c r="R9" s="259"/>
      <c r="S9" s="259"/>
      <c r="T9" s="259"/>
      <c r="U9" s="259"/>
      <c r="V9" s="259"/>
      <c r="W9" s="259"/>
      <c r="X9" s="259"/>
      <c r="Y9" s="259"/>
    </row>
    <row r="10" spans="1:27" s="12" customFormat="1" ht="18.75" customHeight="1" x14ac:dyDescent="0.2">
      <c r="E10" s="257" t="s">
        <v>10</v>
      </c>
      <c r="F10" s="257"/>
      <c r="G10" s="257"/>
      <c r="H10" s="257"/>
      <c r="I10" s="257"/>
      <c r="J10" s="257"/>
      <c r="K10" s="257"/>
      <c r="L10" s="257"/>
      <c r="M10" s="257"/>
      <c r="N10" s="257"/>
      <c r="O10" s="257"/>
      <c r="P10" s="257"/>
      <c r="Q10" s="257"/>
      <c r="R10" s="257"/>
      <c r="S10" s="257"/>
      <c r="T10" s="257"/>
      <c r="U10" s="257"/>
      <c r="V10" s="257"/>
      <c r="W10" s="257"/>
      <c r="X10" s="257"/>
      <c r="Y10" s="25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9" t="str">
        <f>'1. паспорт местоположение'!A12</f>
        <v>K_524-СЭС-н-35</v>
      </c>
      <c r="F12" s="259"/>
      <c r="G12" s="259"/>
      <c r="H12" s="259"/>
      <c r="I12" s="259"/>
      <c r="J12" s="259"/>
      <c r="K12" s="259"/>
      <c r="L12" s="259"/>
      <c r="M12" s="259"/>
      <c r="N12" s="259"/>
      <c r="O12" s="259"/>
      <c r="P12" s="259"/>
      <c r="Q12" s="259"/>
      <c r="R12" s="259"/>
      <c r="S12" s="259"/>
      <c r="T12" s="259"/>
      <c r="U12" s="259"/>
      <c r="V12" s="259"/>
      <c r="W12" s="259"/>
      <c r="X12" s="259"/>
      <c r="Y12" s="259"/>
    </row>
    <row r="13" spans="1:27" s="12" customFormat="1" ht="18.75" customHeight="1" x14ac:dyDescent="0.2">
      <c r="E13" s="257" t="s">
        <v>9</v>
      </c>
      <c r="F13" s="257"/>
      <c r="G13" s="257"/>
      <c r="H13" s="257"/>
      <c r="I13" s="257"/>
      <c r="J13" s="257"/>
      <c r="K13" s="257"/>
      <c r="L13" s="257"/>
      <c r="M13" s="257"/>
      <c r="N13" s="257"/>
      <c r="O13" s="257"/>
      <c r="P13" s="257"/>
      <c r="Q13" s="257"/>
      <c r="R13" s="257"/>
      <c r="S13" s="257"/>
      <c r="T13" s="257"/>
      <c r="U13" s="257"/>
      <c r="V13" s="257"/>
      <c r="W13" s="257"/>
      <c r="X13" s="257"/>
      <c r="Y13" s="25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9" t="str">
        <f>'1. паспорт местоположение'!A15</f>
        <v>Приобретение автокрана КС-55713-5 для нужд филиала Северные электрические сети в кол. 1 шт.</v>
      </c>
      <c r="F15" s="259"/>
      <c r="G15" s="259"/>
      <c r="H15" s="259"/>
      <c r="I15" s="259"/>
      <c r="J15" s="259"/>
      <c r="K15" s="259"/>
      <c r="L15" s="259"/>
      <c r="M15" s="259"/>
      <c r="N15" s="259"/>
      <c r="O15" s="259"/>
      <c r="P15" s="259"/>
      <c r="Q15" s="259"/>
      <c r="R15" s="259"/>
      <c r="S15" s="259"/>
      <c r="T15" s="259"/>
      <c r="U15" s="259"/>
      <c r="V15" s="259"/>
      <c r="W15" s="259"/>
      <c r="X15" s="259"/>
      <c r="Y15" s="259"/>
    </row>
    <row r="16" spans="1:27" s="3" customFormat="1" ht="15" customHeight="1" x14ac:dyDescent="0.2">
      <c r="E16" s="257" t="s">
        <v>7</v>
      </c>
      <c r="F16" s="257"/>
      <c r="G16" s="257"/>
      <c r="H16" s="257"/>
      <c r="I16" s="257"/>
      <c r="J16" s="257"/>
      <c r="K16" s="257"/>
      <c r="L16" s="257"/>
      <c r="M16" s="257"/>
      <c r="N16" s="257"/>
      <c r="O16" s="257"/>
      <c r="P16" s="257"/>
      <c r="Q16" s="257"/>
      <c r="R16" s="257"/>
      <c r="S16" s="257"/>
      <c r="T16" s="257"/>
      <c r="U16" s="257"/>
      <c r="V16" s="257"/>
      <c r="W16" s="257"/>
      <c r="X16" s="257"/>
      <c r="Y16" s="2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521</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61" customFormat="1" ht="21" customHeight="1" x14ac:dyDescent="0.25"/>
    <row r="21" spans="1:27" ht="15.75" customHeight="1" x14ac:dyDescent="0.25">
      <c r="A21" s="284" t="s">
        <v>6</v>
      </c>
      <c r="B21" s="286" t="s">
        <v>527</v>
      </c>
      <c r="C21" s="287"/>
      <c r="D21" s="286" t="s">
        <v>529</v>
      </c>
      <c r="E21" s="287"/>
      <c r="F21" s="269" t="s">
        <v>103</v>
      </c>
      <c r="G21" s="271"/>
      <c r="H21" s="271"/>
      <c r="I21" s="270"/>
      <c r="J21" s="284" t="s">
        <v>530</v>
      </c>
      <c r="K21" s="286" t="s">
        <v>531</v>
      </c>
      <c r="L21" s="287"/>
      <c r="M21" s="286" t="s">
        <v>532</v>
      </c>
      <c r="N21" s="287"/>
      <c r="O21" s="286" t="s">
        <v>520</v>
      </c>
      <c r="P21" s="287"/>
      <c r="Q21" s="286" t="s">
        <v>136</v>
      </c>
      <c r="R21" s="287"/>
      <c r="S21" s="284" t="s">
        <v>135</v>
      </c>
      <c r="T21" s="284" t="s">
        <v>533</v>
      </c>
      <c r="U21" s="284" t="s">
        <v>528</v>
      </c>
      <c r="V21" s="286" t="s">
        <v>134</v>
      </c>
      <c r="W21" s="287"/>
      <c r="X21" s="269" t="s">
        <v>126</v>
      </c>
      <c r="Y21" s="271"/>
      <c r="Z21" s="269" t="s">
        <v>125</v>
      </c>
      <c r="AA21" s="271"/>
    </row>
    <row r="22" spans="1:27" ht="216" customHeight="1" x14ac:dyDescent="0.25">
      <c r="A22" s="290"/>
      <c r="B22" s="288"/>
      <c r="C22" s="289"/>
      <c r="D22" s="288"/>
      <c r="E22" s="289"/>
      <c r="F22" s="269" t="s">
        <v>133</v>
      </c>
      <c r="G22" s="270"/>
      <c r="H22" s="269" t="s">
        <v>132</v>
      </c>
      <c r="I22" s="270"/>
      <c r="J22" s="285"/>
      <c r="K22" s="288"/>
      <c r="L22" s="289"/>
      <c r="M22" s="288"/>
      <c r="N22" s="289"/>
      <c r="O22" s="288"/>
      <c r="P22" s="289"/>
      <c r="Q22" s="288"/>
      <c r="R22" s="289"/>
      <c r="S22" s="285"/>
      <c r="T22" s="285"/>
      <c r="U22" s="285"/>
      <c r="V22" s="288"/>
      <c r="W22" s="289"/>
      <c r="X22" s="114" t="s">
        <v>124</v>
      </c>
      <c r="Y22" s="114" t="s">
        <v>518</v>
      </c>
      <c r="Z22" s="114" t="s">
        <v>123</v>
      </c>
      <c r="AA22" s="114" t="s">
        <v>122</v>
      </c>
    </row>
    <row r="23" spans="1:27" ht="60" customHeight="1" x14ac:dyDescent="0.25">
      <c r="A23" s="285"/>
      <c r="B23" s="206" t="s">
        <v>120</v>
      </c>
      <c r="C23" s="206"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1" customFormat="1" ht="24" customHeight="1" x14ac:dyDescent="0.25">
      <c r="A25" s="120"/>
      <c r="B25" s="120"/>
      <c r="C25" s="120"/>
      <c r="D25" s="120"/>
      <c r="E25" s="121"/>
      <c r="F25" s="121"/>
      <c r="G25" s="122"/>
      <c r="H25" s="122"/>
      <c r="I25" s="122"/>
      <c r="J25" s="123"/>
      <c r="K25" s="123"/>
      <c r="L25" s="124"/>
      <c r="M25" s="124"/>
      <c r="N25" s="125"/>
      <c r="O25" s="125"/>
      <c r="P25" s="125"/>
      <c r="Q25" s="125"/>
      <c r="R25" s="122"/>
      <c r="S25" s="123"/>
      <c r="T25" s="123"/>
      <c r="U25" s="123"/>
      <c r="V25" s="123"/>
      <c r="W25" s="125"/>
      <c r="X25" s="120"/>
      <c r="Y25" s="120"/>
      <c r="Z25" s="120"/>
      <c r="AA25" s="120"/>
    </row>
    <row r="26" spans="1:27" ht="3" customHeight="1" x14ac:dyDescent="0.25">
      <c r="X26" s="116"/>
      <c r="Y26" s="117"/>
      <c r="Z26" s="54"/>
      <c r="AA26" s="54"/>
    </row>
    <row r="27" spans="1:27" s="59" customFormat="1" ht="12.75" x14ac:dyDescent="0.2">
      <c r="A27" s="60"/>
      <c r="B27" s="60"/>
      <c r="C27" s="60"/>
      <c r="E27" s="60"/>
      <c r="X27" s="118"/>
      <c r="Y27" s="118"/>
      <c r="Z27" s="118"/>
      <c r="AA27" s="118"/>
    </row>
    <row r="28" spans="1:27" s="59" customFormat="1" ht="12.75" x14ac:dyDescent="0.2">
      <c r="A28" s="60"/>
      <c r="B28" s="60"/>
      <c r="C28" s="6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8" zoomScaleSheetLayoutView="88" workbookViewId="0">
      <selection activeCell="D22" sqref="D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6" t="str">
        <f>'1. паспорт местоположение'!A5:C5</f>
        <v>Год раскрытия информации: 2020 год</v>
      </c>
      <c r="B5" s="256"/>
      <c r="C5" s="256"/>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row>
    <row r="6" spans="1:29" s="12" customFormat="1" ht="18.75" x14ac:dyDescent="0.3">
      <c r="A6" s="17"/>
      <c r="E6" s="16"/>
      <c r="F6" s="16"/>
      <c r="G6" s="15"/>
    </row>
    <row r="7" spans="1:29" s="12" customFormat="1" ht="18.75" x14ac:dyDescent="0.2">
      <c r="A7" s="260" t="s">
        <v>11</v>
      </c>
      <c r="B7" s="260"/>
      <c r="C7" s="260"/>
      <c r="D7" s="13"/>
      <c r="E7" s="13"/>
      <c r="F7" s="13"/>
      <c r="G7" s="13"/>
      <c r="H7" s="13"/>
      <c r="I7" s="13"/>
      <c r="J7" s="13"/>
      <c r="K7" s="13"/>
      <c r="L7" s="13"/>
      <c r="M7" s="13"/>
      <c r="N7" s="13"/>
      <c r="O7" s="13"/>
      <c r="P7" s="13"/>
      <c r="Q7" s="13"/>
      <c r="R7" s="13"/>
      <c r="S7" s="13"/>
      <c r="T7" s="13"/>
      <c r="U7" s="13"/>
    </row>
    <row r="8" spans="1:29" s="12" customFormat="1" ht="18.75" x14ac:dyDescent="0.2">
      <c r="A8" s="260"/>
      <c r="B8" s="260"/>
      <c r="C8" s="260"/>
      <c r="D8" s="14"/>
      <c r="E8" s="14"/>
      <c r="F8" s="14"/>
      <c r="G8" s="14"/>
      <c r="H8" s="13"/>
      <c r="I8" s="13"/>
      <c r="J8" s="13"/>
      <c r="K8" s="13"/>
      <c r="L8" s="13"/>
      <c r="M8" s="13"/>
      <c r="N8" s="13"/>
      <c r="O8" s="13"/>
      <c r="P8" s="13"/>
      <c r="Q8" s="13"/>
      <c r="R8" s="13"/>
      <c r="S8" s="13"/>
      <c r="T8" s="13"/>
      <c r="U8" s="13"/>
    </row>
    <row r="9" spans="1:29" s="12" customFormat="1" ht="18.75" x14ac:dyDescent="0.2">
      <c r="A9" s="259" t="str">
        <f>'1. паспорт местоположение'!A9:C9</f>
        <v>Акционерное общество "Чукотэнерго"</v>
      </c>
      <c r="B9" s="259"/>
      <c r="C9" s="259"/>
      <c r="D9" s="8"/>
      <c r="E9" s="8"/>
      <c r="F9" s="8"/>
      <c r="G9" s="8"/>
      <c r="H9" s="13"/>
      <c r="I9" s="13"/>
      <c r="J9" s="13"/>
      <c r="K9" s="13"/>
      <c r="L9" s="13"/>
      <c r="M9" s="13"/>
      <c r="N9" s="13"/>
      <c r="O9" s="13"/>
      <c r="P9" s="13"/>
      <c r="Q9" s="13"/>
      <c r="R9" s="13"/>
      <c r="S9" s="13"/>
      <c r="T9" s="13"/>
      <c r="U9" s="13"/>
    </row>
    <row r="10" spans="1:29" s="12" customFormat="1" ht="18.75" x14ac:dyDescent="0.2">
      <c r="A10" s="257" t="s">
        <v>10</v>
      </c>
      <c r="B10" s="257"/>
      <c r="C10" s="257"/>
      <c r="D10" s="6"/>
      <c r="E10" s="6"/>
      <c r="F10" s="6"/>
      <c r="G10" s="6"/>
      <c r="H10" s="13"/>
      <c r="I10" s="13"/>
      <c r="J10" s="13"/>
      <c r="K10" s="13"/>
      <c r="L10" s="13"/>
      <c r="M10" s="13"/>
      <c r="N10" s="13"/>
      <c r="O10" s="13"/>
      <c r="P10" s="13"/>
      <c r="Q10" s="13"/>
      <c r="R10" s="13"/>
      <c r="S10" s="13"/>
      <c r="T10" s="13"/>
      <c r="U10" s="13"/>
    </row>
    <row r="11" spans="1:29" s="12" customFormat="1" ht="18.75" x14ac:dyDescent="0.2">
      <c r="A11" s="260"/>
      <c r="B11" s="260"/>
      <c r="C11" s="260"/>
      <c r="D11" s="14"/>
      <c r="E11" s="14"/>
      <c r="F11" s="14"/>
      <c r="G11" s="14"/>
      <c r="H11" s="13"/>
      <c r="I11" s="13"/>
      <c r="J11" s="13"/>
      <c r="K11" s="13"/>
      <c r="L11" s="13"/>
      <c r="M11" s="13"/>
      <c r="N11" s="13"/>
      <c r="O11" s="13"/>
      <c r="P11" s="13"/>
      <c r="Q11" s="13"/>
      <c r="R11" s="13"/>
      <c r="S11" s="13"/>
      <c r="T11" s="13"/>
      <c r="U11" s="13"/>
    </row>
    <row r="12" spans="1:29" s="12" customFormat="1" ht="18.75" x14ac:dyDescent="0.2">
      <c r="A12" s="259" t="str">
        <f>'1. паспорт местоположение'!A12:C12</f>
        <v>K_524-СЭС-н-35</v>
      </c>
      <c r="B12" s="259"/>
      <c r="C12" s="259"/>
      <c r="D12" s="8"/>
      <c r="E12" s="8"/>
      <c r="F12" s="8"/>
      <c r="G12" s="8"/>
      <c r="H12" s="13"/>
      <c r="I12" s="13"/>
      <c r="J12" s="13"/>
      <c r="K12" s="13"/>
      <c r="L12" s="13"/>
      <c r="M12" s="13"/>
      <c r="N12" s="13"/>
      <c r="O12" s="13"/>
      <c r="P12" s="13"/>
      <c r="Q12" s="13"/>
      <c r="R12" s="13"/>
      <c r="S12" s="13"/>
      <c r="T12" s="13"/>
      <c r="U12" s="13"/>
    </row>
    <row r="13" spans="1:29" s="12" customFormat="1" ht="18.75" x14ac:dyDescent="0.2">
      <c r="A13" s="257" t="s">
        <v>9</v>
      </c>
      <c r="B13" s="257"/>
      <c r="C13" s="25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4"/>
      <c r="B14" s="264"/>
      <c r="C14" s="264"/>
      <c r="D14" s="10"/>
      <c r="E14" s="10"/>
      <c r="F14" s="10"/>
      <c r="G14" s="10"/>
      <c r="H14" s="10"/>
      <c r="I14" s="10"/>
      <c r="J14" s="10"/>
      <c r="K14" s="10"/>
      <c r="L14" s="10"/>
      <c r="M14" s="10"/>
      <c r="N14" s="10"/>
      <c r="O14" s="10"/>
      <c r="P14" s="10"/>
      <c r="Q14" s="10"/>
      <c r="R14" s="10"/>
      <c r="S14" s="10"/>
      <c r="T14" s="10"/>
      <c r="U14" s="10"/>
    </row>
    <row r="15" spans="1:29" s="3" customFormat="1" ht="18.75" x14ac:dyDescent="0.2">
      <c r="A15" s="259" t="str">
        <f>'1. паспорт местоположение'!A15:C15</f>
        <v>Приобретение автокрана КС-55713-5 для нужд филиала Северные электрические сети в кол. 1 шт.</v>
      </c>
      <c r="B15" s="259"/>
      <c r="C15" s="259"/>
      <c r="D15" s="8"/>
      <c r="E15" s="8"/>
      <c r="F15" s="8"/>
      <c r="G15" s="8"/>
      <c r="H15" s="8"/>
      <c r="I15" s="8"/>
      <c r="J15" s="8"/>
      <c r="K15" s="8"/>
      <c r="L15" s="8"/>
      <c r="M15" s="8"/>
      <c r="N15" s="8"/>
      <c r="O15" s="8"/>
      <c r="P15" s="8"/>
      <c r="Q15" s="8"/>
      <c r="R15" s="8"/>
      <c r="S15" s="8"/>
      <c r="T15" s="8"/>
      <c r="U15" s="8"/>
    </row>
    <row r="16" spans="1:29" s="3" customFormat="1" ht="15" customHeight="1" x14ac:dyDescent="0.2">
      <c r="A16" s="257" t="s">
        <v>7</v>
      </c>
      <c r="B16" s="257"/>
      <c r="C16" s="257"/>
      <c r="D16" s="6"/>
      <c r="E16" s="6"/>
      <c r="F16" s="6"/>
      <c r="G16" s="6"/>
      <c r="H16" s="6"/>
      <c r="I16" s="6"/>
      <c r="J16" s="6"/>
      <c r="K16" s="6"/>
      <c r="L16" s="6"/>
      <c r="M16" s="6"/>
      <c r="N16" s="6"/>
      <c r="O16" s="6"/>
      <c r="P16" s="6"/>
      <c r="Q16" s="6"/>
      <c r="R16" s="6"/>
      <c r="S16" s="6"/>
      <c r="T16" s="6"/>
      <c r="U16" s="6"/>
    </row>
    <row r="17" spans="1:21" s="3" customFormat="1" ht="15" customHeight="1" x14ac:dyDescent="0.2">
      <c r="A17" s="261"/>
      <c r="B17" s="261"/>
      <c r="C17" s="261"/>
      <c r="D17" s="4"/>
      <c r="E17" s="4"/>
      <c r="F17" s="4"/>
      <c r="G17" s="4"/>
      <c r="H17" s="4"/>
      <c r="I17" s="4"/>
      <c r="J17" s="4"/>
      <c r="K17" s="4"/>
      <c r="L17" s="4"/>
      <c r="M17" s="4"/>
      <c r="N17" s="4"/>
      <c r="O17" s="4"/>
      <c r="P17" s="4"/>
      <c r="Q17" s="4"/>
      <c r="R17" s="4"/>
    </row>
    <row r="18" spans="1:21" s="3" customFormat="1" ht="27.75" customHeight="1" x14ac:dyDescent="0.2">
      <c r="A18" s="258" t="s">
        <v>513</v>
      </c>
      <c r="B18" s="258"/>
      <c r="C18" s="2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68</v>
      </c>
      <c r="C20" s="38"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129.75" customHeight="1" x14ac:dyDescent="0.2">
      <c r="A22" s="228" t="s">
        <v>66</v>
      </c>
      <c r="B22" s="32" t="s">
        <v>525</v>
      </c>
      <c r="C22" s="234" t="s">
        <v>581</v>
      </c>
      <c r="D22" s="30"/>
      <c r="E22" s="30"/>
      <c r="F22" s="29"/>
      <c r="G22" s="29"/>
      <c r="H22" s="29"/>
      <c r="I22" s="29"/>
      <c r="J22" s="29"/>
      <c r="K22" s="29"/>
      <c r="L22" s="29"/>
      <c r="M22" s="29"/>
      <c r="N22" s="29"/>
      <c r="O22" s="29"/>
      <c r="P22" s="29"/>
      <c r="Q22" s="28"/>
      <c r="R22" s="28"/>
      <c r="S22" s="28"/>
      <c r="T22" s="28"/>
      <c r="U22" s="28"/>
    </row>
    <row r="23" spans="1:21" ht="39.75" customHeight="1" x14ac:dyDescent="0.25">
      <c r="A23" s="228" t="s">
        <v>65</v>
      </c>
      <c r="B23" s="232" t="s">
        <v>62</v>
      </c>
      <c r="C23" s="31" t="s">
        <v>583</v>
      </c>
      <c r="D23" s="25"/>
      <c r="E23" s="25"/>
      <c r="F23" s="25"/>
      <c r="G23" s="25"/>
      <c r="H23" s="25"/>
      <c r="I23" s="25"/>
      <c r="J23" s="25"/>
      <c r="K23" s="25"/>
      <c r="L23" s="25"/>
      <c r="M23" s="25"/>
      <c r="N23" s="25"/>
      <c r="O23" s="25"/>
      <c r="P23" s="25"/>
      <c r="Q23" s="25"/>
      <c r="R23" s="25"/>
      <c r="S23" s="25"/>
      <c r="T23" s="25"/>
      <c r="U23" s="25"/>
    </row>
    <row r="24" spans="1:21" ht="63" customHeight="1" x14ac:dyDescent="0.25">
      <c r="A24" s="228" t="s">
        <v>64</v>
      </c>
      <c r="B24" s="27" t="s">
        <v>545</v>
      </c>
      <c r="C24" s="31" t="s">
        <v>582</v>
      </c>
      <c r="D24" s="25"/>
      <c r="E24" s="25"/>
      <c r="F24" s="25"/>
      <c r="G24" s="25"/>
      <c r="H24" s="25"/>
      <c r="I24" s="25"/>
      <c r="J24" s="25"/>
      <c r="K24" s="25"/>
      <c r="L24" s="25"/>
      <c r="M24" s="25"/>
      <c r="N24" s="25"/>
      <c r="O24" s="25"/>
      <c r="P24" s="25"/>
      <c r="Q24" s="25"/>
      <c r="R24" s="25"/>
      <c r="S24" s="25"/>
      <c r="T24" s="25"/>
      <c r="U24" s="25"/>
    </row>
    <row r="25" spans="1:21" ht="63" customHeight="1" x14ac:dyDescent="0.25">
      <c r="A25" s="228" t="s">
        <v>63</v>
      </c>
      <c r="B25" s="27" t="s">
        <v>546</v>
      </c>
      <c r="C25" s="26" t="s">
        <v>588</v>
      </c>
      <c r="D25" s="25"/>
      <c r="E25" s="25"/>
      <c r="F25" s="25"/>
      <c r="G25" s="25"/>
      <c r="H25" s="25"/>
      <c r="I25" s="25"/>
      <c r="J25" s="25"/>
      <c r="K25" s="25"/>
      <c r="L25" s="25"/>
      <c r="M25" s="25"/>
      <c r="N25" s="25"/>
      <c r="O25" s="25"/>
      <c r="P25" s="25"/>
      <c r="Q25" s="25"/>
      <c r="R25" s="25"/>
      <c r="S25" s="25"/>
      <c r="T25" s="25"/>
      <c r="U25" s="25"/>
    </row>
    <row r="26" spans="1:21" ht="31.5" x14ac:dyDescent="0.25">
      <c r="A26" s="228" t="s">
        <v>61</v>
      </c>
      <c r="B26" s="27" t="s">
        <v>243</v>
      </c>
      <c r="C26" s="207" t="s">
        <v>572</v>
      </c>
      <c r="D26" s="25"/>
      <c r="E26" s="25"/>
      <c r="F26" s="25"/>
      <c r="G26" s="25"/>
      <c r="H26" s="25"/>
      <c r="I26" s="25"/>
      <c r="J26" s="25"/>
      <c r="K26" s="25"/>
      <c r="L26" s="25"/>
      <c r="M26" s="25"/>
      <c r="N26" s="25"/>
      <c r="O26" s="25"/>
      <c r="P26" s="25"/>
      <c r="Q26" s="25"/>
      <c r="R26" s="25"/>
      <c r="S26" s="25"/>
      <c r="T26" s="25"/>
      <c r="U26" s="25"/>
    </row>
    <row r="27" spans="1:21" ht="236.25" x14ac:dyDescent="0.25">
      <c r="A27" s="228" t="s">
        <v>60</v>
      </c>
      <c r="B27" s="232" t="s">
        <v>526</v>
      </c>
      <c r="C27" s="31" t="s">
        <v>580</v>
      </c>
      <c r="D27" s="25"/>
      <c r="E27" s="25"/>
      <c r="F27" s="25"/>
      <c r="G27" s="25"/>
      <c r="H27" s="25"/>
      <c r="I27" s="25"/>
      <c r="J27" s="25"/>
      <c r="K27" s="25"/>
      <c r="L27" s="25"/>
      <c r="M27" s="25"/>
      <c r="N27" s="25"/>
      <c r="O27" s="25"/>
      <c r="P27" s="25"/>
      <c r="Q27" s="25"/>
      <c r="R27" s="25"/>
      <c r="S27" s="25"/>
      <c r="T27" s="25"/>
      <c r="U27" s="25"/>
    </row>
    <row r="28" spans="1:21" ht="42.75" customHeight="1" x14ac:dyDescent="0.25">
      <c r="A28" s="228" t="s">
        <v>58</v>
      </c>
      <c r="B28" s="27" t="s">
        <v>59</v>
      </c>
      <c r="C28" s="38">
        <v>2020</v>
      </c>
      <c r="D28" s="25"/>
      <c r="E28" s="25"/>
      <c r="F28" s="25"/>
      <c r="G28" s="25"/>
      <c r="H28" s="25"/>
      <c r="I28" s="25"/>
      <c r="J28" s="25"/>
      <c r="K28" s="25"/>
      <c r="L28" s="25"/>
      <c r="M28" s="25"/>
      <c r="N28" s="25"/>
      <c r="O28" s="25"/>
      <c r="P28" s="25"/>
      <c r="Q28" s="25"/>
      <c r="R28" s="25"/>
      <c r="S28" s="25"/>
      <c r="T28" s="25"/>
      <c r="U28" s="25"/>
    </row>
    <row r="29" spans="1:21" ht="42.75" customHeight="1" x14ac:dyDescent="0.25">
      <c r="A29" s="228" t="s">
        <v>56</v>
      </c>
      <c r="B29" s="26" t="s">
        <v>57</v>
      </c>
      <c r="C29" s="38">
        <v>2020</v>
      </c>
      <c r="D29" s="25"/>
      <c r="E29" s="25"/>
      <c r="F29" s="25"/>
      <c r="G29" s="25"/>
      <c r="H29" s="25"/>
      <c r="I29" s="25"/>
      <c r="J29" s="25"/>
      <c r="K29" s="25"/>
      <c r="L29" s="25"/>
      <c r="M29" s="25"/>
      <c r="N29" s="25"/>
      <c r="O29" s="25"/>
      <c r="P29" s="25"/>
      <c r="Q29" s="25"/>
      <c r="R29" s="25"/>
      <c r="S29" s="25"/>
      <c r="T29" s="25"/>
      <c r="U29" s="25"/>
    </row>
    <row r="30" spans="1:21" ht="42.75" customHeight="1" x14ac:dyDescent="0.25">
      <c r="A30" s="228" t="s">
        <v>74</v>
      </c>
      <c r="B30" s="26" t="s">
        <v>55</v>
      </c>
      <c r="C30" s="38" t="s">
        <v>566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12</v>
      </c>
    </row>
    <row r="3" spans="1:28" ht="18.75" x14ac:dyDescent="0.3">
      <c r="Z3" s="15" t="s">
        <v>69</v>
      </c>
    </row>
    <row r="4" spans="1:28" ht="18.75" customHeight="1" x14ac:dyDescent="0.25">
      <c r="A4" s="256" t="str">
        <f>'3.3 паспорт описание'!A5:C5</f>
        <v>Год раскрытия информации: 2020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6" spans="1:28" ht="18.75" x14ac:dyDescent="0.25">
      <c r="A6" s="260" t="s">
        <v>11</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03"/>
      <c r="AB6" s="203"/>
    </row>
    <row r="7" spans="1:28"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03"/>
      <c r="AB7" s="203"/>
    </row>
    <row r="8" spans="1:28" ht="18.75" x14ac:dyDescent="0.25">
      <c r="A8" s="259" t="str">
        <f>'3.3 паспорт описание'!A9:C9</f>
        <v>Акционерное общество "Чукотэнерго"</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04"/>
      <c r="AB8" s="204"/>
    </row>
    <row r="9" spans="1:28" ht="15.75" x14ac:dyDescent="0.25">
      <c r="A9" s="257" t="s">
        <v>10</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05"/>
      <c r="AB9" s="205"/>
    </row>
    <row r="10" spans="1:28" ht="18.75"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03"/>
      <c r="AB10" s="203"/>
    </row>
    <row r="11" spans="1:28" ht="18.75" x14ac:dyDescent="0.25">
      <c r="A11" s="259" t="str">
        <f>'3.3 паспорт описание'!A12:C12</f>
        <v>K_524-СЭС-н-35</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04"/>
      <c r="AB11" s="204"/>
    </row>
    <row r="12" spans="1:28" ht="15.75" x14ac:dyDescent="0.25">
      <c r="A12" s="257" t="s">
        <v>9</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05"/>
      <c r="AB12" s="205"/>
    </row>
    <row r="13" spans="1:28"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1"/>
      <c r="AB13" s="11"/>
    </row>
    <row r="14" spans="1:28" ht="18.75" x14ac:dyDescent="0.25">
      <c r="A14" s="259" t="str">
        <f>'3.3 паспорт описание'!A15:C15</f>
        <v>Приобретение автокрана КС-55713-5 для нужд филиала Северные электрические сети в кол. 1 шт.</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04"/>
      <c r="AB14" s="204"/>
    </row>
    <row r="15" spans="1:28" ht="15.75" x14ac:dyDescent="0.25">
      <c r="A15" s="257" t="s">
        <v>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05"/>
      <c r="AB15" s="205"/>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14"/>
      <c r="AB16" s="214"/>
    </row>
    <row r="17" spans="1:2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14"/>
      <c r="AB17" s="214"/>
    </row>
    <row r="18" spans="1:28"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14"/>
      <c r="AB18" s="214"/>
    </row>
    <row r="19" spans="1:2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14"/>
      <c r="AB19" s="214"/>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15"/>
      <c r="AB20" s="215"/>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15"/>
      <c r="AB21" s="215"/>
    </row>
    <row r="22" spans="1:28" x14ac:dyDescent="0.25">
      <c r="A22" s="293" t="s">
        <v>544</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16"/>
      <c r="AB22" s="216"/>
    </row>
    <row r="23" spans="1:28" ht="32.25" customHeight="1" x14ac:dyDescent="0.25">
      <c r="A23" s="295" t="s">
        <v>398</v>
      </c>
      <c r="B23" s="296"/>
      <c r="C23" s="296"/>
      <c r="D23" s="296"/>
      <c r="E23" s="296"/>
      <c r="F23" s="296"/>
      <c r="G23" s="296"/>
      <c r="H23" s="296"/>
      <c r="I23" s="296"/>
      <c r="J23" s="296"/>
      <c r="K23" s="296"/>
      <c r="L23" s="297"/>
      <c r="M23" s="294" t="s">
        <v>399</v>
      </c>
      <c r="N23" s="294"/>
      <c r="O23" s="294"/>
      <c r="P23" s="294"/>
      <c r="Q23" s="294"/>
      <c r="R23" s="294"/>
      <c r="S23" s="294"/>
      <c r="T23" s="294"/>
      <c r="U23" s="294"/>
      <c r="V23" s="294"/>
      <c r="W23" s="294"/>
      <c r="X23" s="294"/>
      <c r="Y23" s="294"/>
      <c r="Z23" s="294"/>
    </row>
    <row r="24" spans="1:28" ht="151.5" customHeight="1" x14ac:dyDescent="0.25">
      <c r="A24" s="111" t="s">
        <v>246</v>
      </c>
      <c r="B24" s="112" t="s">
        <v>275</v>
      </c>
      <c r="C24" s="111" t="s">
        <v>392</v>
      </c>
      <c r="D24" s="111" t="s">
        <v>247</v>
      </c>
      <c r="E24" s="111" t="s">
        <v>393</v>
      </c>
      <c r="F24" s="111" t="s">
        <v>395</v>
      </c>
      <c r="G24" s="111" t="s">
        <v>394</v>
      </c>
      <c r="H24" s="111" t="s">
        <v>248</v>
      </c>
      <c r="I24" s="111" t="s">
        <v>396</v>
      </c>
      <c r="J24" s="111" t="s">
        <v>280</v>
      </c>
      <c r="K24" s="112" t="s">
        <v>274</v>
      </c>
      <c r="L24" s="112" t="s">
        <v>249</v>
      </c>
      <c r="M24" s="113" t="s">
        <v>294</v>
      </c>
      <c r="N24" s="112" t="s">
        <v>555</v>
      </c>
      <c r="O24" s="111" t="s">
        <v>291</v>
      </c>
      <c r="P24" s="111" t="s">
        <v>292</v>
      </c>
      <c r="Q24" s="111" t="s">
        <v>290</v>
      </c>
      <c r="R24" s="111" t="s">
        <v>248</v>
      </c>
      <c r="S24" s="111" t="s">
        <v>289</v>
      </c>
      <c r="T24" s="111" t="s">
        <v>288</v>
      </c>
      <c r="U24" s="111" t="s">
        <v>391</v>
      </c>
      <c r="V24" s="111" t="s">
        <v>290</v>
      </c>
      <c r="W24" s="126" t="s">
        <v>273</v>
      </c>
      <c r="X24" s="126" t="s">
        <v>305</v>
      </c>
      <c r="Y24" s="126" t="s">
        <v>306</v>
      </c>
      <c r="Z24" s="128" t="s">
        <v>303</v>
      </c>
    </row>
    <row r="25" spans="1:28" ht="16.5" customHeight="1" x14ac:dyDescent="0.25">
      <c r="A25" s="111">
        <v>1</v>
      </c>
      <c r="B25" s="112">
        <v>2</v>
      </c>
      <c r="C25" s="111">
        <v>3</v>
      </c>
      <c r="D25" s="112">
        <v>4</v>
      </c>
      <c r="E25" s="111">
        <v>5</v>
      </c>
      <c r="F25" s="112">
        <v>6</v>
      </c>
      <c r="G25" s="111">
        <v>7</v>
      </c>
      <c r="H25" s="112">
        <v>8</v>
      </c>
      <c r="I25" s="111">
        <v>9</v>
      </c>
      <c r="J25" s="112">
        <v>10</v>
      </c>
      <c r="K25" s="217">
        <v>11</v>
      </c>
      <c r="L25" s="112">
        <v>12</v>
      </c>
      <c r="M25" s="217">
        <v>13</v>
      </c>
      <c r="N25" s="112">
        <v>14</v>
      </c>
      <c r="O25" s="217">
        <v>15</v>
      </c>
      <c r="P25" s="112">
        <v>16</v>
      </c>
      <c r="Q25" s="217">
        <v>17</v>
      </c>
      <c r="R25" s="112">
        <v>18</v>
      </c>
      <c r="S25" s="217">
        <v>19</v>
      </c>
      <c r="T25" s="112">
        <v>20</v>
      </c>
      <c r="U25" s="217">
        <v>21</v>
      </c>
      <c r="V25" s="112">
        <v>22</v>
      </c>
      <c r="W25" s="217">
        <v>23</v>
      </c>
      <c r="X25" s="112">
        <v>24</v>
      </c>
      <c r="Y25" s="217">
        <v>25</v>
      </c>
      <c r="Z25" s="112">
        <v>26</v>
      </c>
    </row>
    <row r="26" spans="1:28" ht="45.75" customHeight="1" x14ac:dyDescent="0.25">
      <c r="A26" s="104" t="s">
        <v>376</v>
      </c>
      <c r="B26" s="110"/>
      <c r="C26" s="106" t="s">
        <v>378</v>
      </c>
      <c r="D26" s="106" t="s">
        <v>379</v>
      </c>
      <c r="E26" s="106" t="s">
        <v>380</v>
      </c>
      <c r="F26" s="106" t="s">
        <v>285</v>
      </c>
      <c r="G26" s="106" t="s">
        <v>381</v>
      </c>
      <c r="H26" s="106" t="s">
        <v>248</v>
      </c>
      <c r="I26" s="106" t="s">
        <v>382</v>
      </c>
      <c r="J26" s="106" t="s">
        <v>383</v>
      </c>
      <c r="K26" s="103"/>
      <c r="L26" s="107" t="s">
        <v>271</v>
      </c>
      <c r="M26" s="109" t="s">
        <v>287</v>
      </c>
      <c r="N26" s="103"/>
      <c r="O26" s="103"/>
      <c r="P26" s="103"/>
      <c r="Q26" s="103"/>
      <c r="R26" s="103"/>
      <c r="S26" s="103"/>
      <c r="T26" s="103"/>
      <c r="U26" s="103"/>
      <c r="V26" s="103"/>
      <c r="W26" s="103"/>
      <c r="X26" s="103"/>
      <c r="Y26" s="103"/>
      <c r="Z26" s="105" t="s">
        <v>304</v>
      </c>
    </row>
    <row r="27" spans="1:28" x14ac:dyDescent="0.25">
      <c r="A27" s="103" t="s">
        <v>250</v>
      </c>
      <c r="B27" s="103" t="s">
        <v>276</v>
      </c>
      <c r="C27" s="103" t="s">
        <v>255</v>
      </c>
      <c r="D27" s="103" t="s">
        <v>256</v>
      </c>
      <c r="E27" s="103" t="s">
        <v>295</v>
      </c>
      <c r="F27" s="106" t="s">
        <v>251</v>
      </c>
      <c r="G27" s="106" t="s">
        <v>299</v>
      </c>
      <c r="H27" s="103" t="s">
        <v>248</v>
      </c>
      <c r="I27" s="106" t="s">
        <v>281</v>
      </c>
      <c r="J27" s="106" t="s">
        <v>263</v>
      </c>
      <c r="K27" s="107" t="s">
        <v>267</v>
      </c>
      <c r="L27" s="103"/>
      <c r="M27" s="107" t="s">
        <v>293</v>
      </c>
      <c r="N27" s="103"/>
      <c r="O27" s="103"/>
      <c r="P27" s="103"/>
      <c r="Q27" s="103"/>
      <c r="R27" s="103"/>
      <c r="S27" s="103"/>
      <c r="T27" s="103"/>
      <c r="U27" s="103"/>
      <c r="V27" s="103"/>
      <c r="W27" s="103"/>
      <c r="X27" s="103"/>
      <c r="Y27" s="103"/>
      <c r="Z27" s="103"/>
    </row>
    <row r="28" spans="1:28" x14ac:dyDescent="0.25">
      <c r="A28" s="103" t="s">
        <v>250</v>
      </c>
      <c r="B28" s="103" t="s">
        <v>277</v>
      </c>
      <c r="C28" s="103" t="s">
        <v>257</v>
      </c>
      <c r="D28" s="103" t="s">
        <v>258</v>
      </c>
      <c r="E28" s="103" t="s">
        <v>296</v>
      </c>
      <c r="F28" s="106" t="s">
        <v>252</v>
      </c>
      <c r="G28" s="106" t="s">
        <v>300</v>
      </c>
      <c r="H28" s="103" t="s">
        <v>248</v>
      </c>
      <c r="I28" s="106" t="s">
        <v>282</v>
      </c>
      <c r="J28" s="106" t="s">
        <v>264</v>
      </c>
      <c r="K28" s="107" t="s">
        <v>268</v>
      </c>
      <c r="L28" s="108"/>
      <c r="M28" s="107" t="s">
        <v>0</v>
      </c>
      <c r="N28" s="107"/>
      <c r="O28" s="107"/>
      <c r="P28" s="107"/>
      <c r="Q28" s="107"/>
      <c r="R28" s="107"/>
      <c r="S28" s="107"/>
      <c r="T28" s="107"/>
      <c r="U28" s="107"/>
      <c r="V28" s="107"/>
      <c r="W28" s="107"/>
      <c r="X28" s="107"/>
      <c r="Y28" s="107"/>
      <c r="Z28" s="107"/>
    </row>
    <row r="29" spans="1:28" x14ac:dyDescent="0.25">
      <c r="A29" s="103" t="s">
        <v>250</v>
      </c>
      <c r="B29" s="103" t="s">
        <v>278</v>
      </c>
      <c r="C29" s="103" t="s">
        <v>259</v>
      </c>
      <c r="D29" s="103" t="s">
        <v>260</v>
      </c>
      <c r="E29" s="103" t="s">
        <v>297</v>
      </c>
      <c r="F29" s="106" t="s">
        <v>253</v>
      </c>
      <c r="G29" s="106" t="s">
        <v>301</v>
      </c>
      <c r="H29" s="103" t="s">
        <v>248</v>
      </c>
      <c r="I29" s="106" t="s">
        <v>283</v>
      </c>
      <c r="J29" s="106" t="s">
        <v>265</v>
      </c>
      <c r="K29" s="107" t="s">
        <v>269</v>
      </c>
      <c r="L29" s="108"/>
      <c r="M29" s="103"/>
      <c r="N29" s="103"/>
      <c r="O29" s="103"/>
      <c r="P29" s="103"/>
      <c r="Q29" s="103"/>
      <c r="R29" s="103"/>
      <c r="S29" s="103"/>
      <c r="T29" s="103"/>
      <c r="U29" s="103"/>
      <c r="V29" s="103"/>
      <c r="W29" s="103"/>
      <c r="X29" s="103"/>
      <c r="Y29" s="103"/>
      <c r="Z29" s="103"/>
    </row>
    <row r="30" spans="1:28" x14ac:dyDescent="0.25">
      <c r="A30" s="103" t="s">
        <v>250</v>
      </c>
      <c r="B30" s="103" t="s">
        <v>279</v>
      </c>
      <c r="C30" s="103" t="s">
        <v>261</v>
      </c>
      <c r="D30" s="103" t="s">
        <v>262</v>
      </c>
      <c r="E30" s="103" t="s">
        <v>298</v>
      </c>
      <c r="F30" s="106" t="s">
        <v>254</v>
      </c>
      <c r="G30" s="106" t="s">
        <v>302</v>
      </c>
      <c r="H30" s="103" t="s">
        <v>248</v>
      </c>
      <c r="I30" s="106" t="s">
        <v>284</v>
      </c>
      <c r="J30" s="106" t="s">
        <v>266</v>
      </c>
      <c r="K30" s="107" t="s">
        <v>270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377</v>
      </c>
      <c r="B32" s="110"/>
      <c r="C32" s="106" t="s">
        <v>384</v>
      </c>
      <c r="D32" s="106" t="s">
        <v>385</v>
      </c>
      <c r="E32" s="106" t="s">
        <v>386</v>
      </c>
      <c r="F32" s="106" t="s">
        <v>387</v>
      </c>
      <c r="G32" s="106" t="s">
        <v>388</v>
      </c>
      <c r="H32" s="106" t="s">
        <v>248</v>
      </c>
      <c r="I32" s="106" t="s">
        <v>389</v>
      </c>
      <c r="J32" s="106" t="s">
        <v>390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G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6" t="str">
        <f>'3.4. Паспорт надежность'!A4:Z4</f>
        <v>Год раскрытия информации: 2020 год</v>
      </c>
      <c r="B5" s="256"/>
      <c r="C5" s="256"/>
      <c r="D5" s="256"/>
      <c r="E5" s="256"/>
      <c r="F5" s="256"/>
      <c r="G5" s="256"/>
      <c r="H5" s="256"/>
      <c r="I5" s="256"/>
      <c r="J5" s="256"/>
      <c r="K5" s="256"/>
      <c r="L5" s="256"/>
      <c r="M5" s="256"/>
      <c r="N5" s="256"/>
      <c r="O5" s="256"/>
      <c r="P5" s="213"/>
      <c r="Q5" s="213"/>
      <c r="R5" s="213"/>
      <c r="S5" s="213"/>
      <c r="T5" s="213"/>
      <c r="U5" s="213"/>
      <c r="V5" s="213"/>
      <c r="W5" s="213"/>
      <c r="X5" s="213"/>
      <c r="Y5" s="213"/>
      <c r="Z5" s="213"/>
      <c r="AA5" s="213"/>
      <c r="AB5" s="213"/>
    </row>
    <row r="6" spans="1:28" s="12" customFormat="1" ht="18.75" x14ac:dyDescent="0.3">
      <c r="A6" s="17"/>
      <c r="B6" s="17"/>
      <c r="L6" s="15"/>
    </row>
    <row r="7" spans="1:28" s="12" customFormat="1" ht="18.75" x14ac:dyDescent="0.2">
      <c r="A7" s="260" t="s">
        <v>11</v>
      </c>
      <c r="B7" s="260"/>
      <c r="C7" s="260"/>
      <c r="D7" s="260"/>
      <c r="E7" s="260"/>
      <c r="F7" s="260"/>
      <c r="G7" s="260"/>
      <c r="H7" s="260"/>
      <c r="I7" s="260"/>
      <c r="J7" s="260"/>
      <c r="K7" s="260"/>
      <c r="L7" s="260"/>
      <c r="M7" s="260"/>
      <c r="N7" s="260"/>
      <c r="O7" s="260"/>
      <c r="P7" s="13"/>
      <c r="Q7" s="13"/>
      <c r="R7" s="13"/>
      <c r="S7" s="13"/>
      <c r="T7" s="13"/>
      <c r="U7" s="13"/>
      <c r="V7" s="13"/>
      <c r="W7" s="13"/>
      <c r="X7" s="13"/>
      <c r="Y7" s="13"/>
      <c r="Z7" s="13"/>
    </row>
    <row r="8" spans="1:28" s="12" customFormat="1" ht="18.75" x14ac:dyDescent="0.2">
      <c r="A8" s="260"/>
      <c r="B8" s="260"/>
      <c r="C8" s="260"/>
      <c r="D8" s="260"/>
      <c r="E8" s="260"/>
      <c r="F8" s="260"/>
      <c r="G8" s="260"/>
      <c r="H8" s="260"/>
      <c r="I8" s="260"/>
      <c r="J8" s="260"/>
      <c r="K8" s="260"/>
      <c r="L8" s="260"/>
      <c r="M8" s="260"/>
      <c r="N8" s="260"/>
      <c r="O8" s="260"/>
      <c r="P8" s="13"/>
      <c r="Q8" s="13"/>
      <c r="R8" s="13"/>
      <c r="S8" s="13"/>
      <c r="T8" s="13"/>
      <c r="U8" s="13"/>
      <c r="V8" s="13"/>
      <c r="W8" s="13"/>
      <c r="X8" s="13"/>
      <c r="Y8" s="13"/>
      <c r="Z8" s="13"/>
    </row>
    <row r="9" spans="1:28" s="12" customFormat="1" ht="18.75" x14ac:dyDescent="0.2">
      <c r="A9" s="259" t="str">
        <f>'3.4. Паспорт надежность'!A8:Z8</f>
        <v>Акционерное общество "Чукотэнерго"</v>
      </c>
      <c r="B9" s="259"/>
      <c r="C9" s="259"/>
      <c r="D9" s="259"/>
      <c r="E9" s="259"/>
      <c r="F9" s="259"/>
      <c r="G9" s="259"/>
      <c r="H9" s="259"/>
      <c r="I9" s="259"/>
      <c r="J9" s="259"/>
      <c r="K9" s="259"/>
      <c r="L9" s="259"/>
      <c r="M9" s="259"/>
      <c r="N9" s="259"/>
      <c r="O9" s="259"/>
      <c r="P9" s="13"/>
      <c r="Q9" s="13"/>
      <c r="R9" s="13"/>
      <c r="S9" s="13"/>
      <c r="T9" s="13"/>
      <c r="U9" s="13"/>
      <c r="V9" s="13"/>
      <c r="W9" s="13"/>
      <c r="X9" s="13"/>
      <c r="Y9" s="13"/>
      <c r="Z9" s="13"/>
    </row>
    <row r="10" spans="1:28" s="12" customFormat="1" ht="18.75" x14ac:dyDescent="0.2">
      <c r="A10" s="257" t="s">
        <v>10</v>
      </c>
      <c r="B10" s="257"/>
      <c r="C10" s="257"/>
      <c r="D10" s="257"/>
      <c r="E10" s="257"/>
      <c r="F10" s="257"/>
      <c r="G10" s="257"/>
      <c r="H10" s="257"/>
      <c r="I10" s="257"/>
      <c r="J10" s="257"/>
      <c r="K10" s="257"/>
      <c r="L10" s="257"/>
      <c r="M10" s="257"/>
      <c r="N10" s="257"/>
      <c r="O10" s="257"/>
      <c r="P10" s="13"/>
      <c r="Q10" s="13"/>
      <c r="R10" s="13"/>
      <c r="S10" s="13"/>
      <c r="T10" s="13"/>
      <c r="U10" s="13"/>
      <c r="V10" s="13"/>
      <c r="W10" s="13"/>
      <c r="X10" s="13"/>
      <c r="Y10" s="13"/>
      <c r="Z10" s="13"/>
    </row>
    <row r="11" spans="1:28" s="12" customFormat="1" ht="18.75" x14ac:dyDescent="0.2">
      <c r="A11" s="260"/>
      <c r="B11" s="260"/>
      <c r="C11" s="260"/>
      <c r="D11" s="260"/>
      <c r="E11" s="260"/>
      <c r="F11" s="260"/>
      <c r="G11" s="260"/>
      <c r="H11" s="260"/>
      <c r="I11" s="260"/>
      <c r="J11" s="260"/>
      <c r="K11" s="260"/>
      <c r="L11" s="260"/>
      <c r="M11" s="260"/>
      <c r="N11" s="260"/>
      <c r="O11" s="260"/>
      <c r="P11" s="13"/>
      <c r="Q11" s="13"/>
      <c r="R11" s="13"/>
      <c r="S11" s="13"/>
      <c r="T11" s="13"/>
      <c r="U11" s="13"/>
      <c r="V11" s="13"/>
      <c r="W11" s="13"/>
      <c r="X11" s="13"/>
      <c r="Y11" s="13"/>
      <c r="Z11" s="13"/>
    </row>
    <row r="12" spans="1:28" s="12" customFormat="1" ht="18.75" x14ac:dyDescent="0.2">
      <c r="A12" s="259" t="str">
        <f>'3.4. Паспорт надежность'!A11:Z11</f>
        <v>K_524-СЭС-н-35</v>
      </c>
      <c r="B12" s="259"/>
      <c r="C12" s="259"/>
      <c r="D12" s="259"/>
      <c r="E12" s="259"/>
      <c r="F12" s="259"/>
      <c r="G12" s="259"/>
      <c r="H12" s="259"/>
      <c r="I12" s="259"/>
      <c r="J12" s="259"/>
      <c r="K12" s="259"/>
      <c r="L12" s="259"/>
      <c r="M12" s="259"/>
      <c r="N12" s="259"/>
      <c r="O12" s="259"/>
      <c r="P12" s="13"/>
      <c r="Q12" s="13"/>
      <c r="R12" s="13"/>
      <c r="S12" s="13"/>
      <c r="T12" s="13"/>
      <c r="U12" s="13"/>
      <c r="V12" s="13"/>
      <c r="W12" s="13"/>
      <c r="X12" s="13"/>
      <c r="Y12" s="13"/>
      <c r="Z12" s="13"/>
    </row>
    <row r="13" spans="1:28" s="12" customFormat="1" ht="18.75" x14ac:dyDescent="0.2">
      <c r="A13" s="257" t="s">
        <v>9</v>
      </c>
      <c r="B13" s="257"/>
      <c r="C13" s="257"/>
      <c r="D13" s="257"/>
      <c r="E13" s="257"/>
      <c r="F13" s="257"/>
      <c r="G13" s="257"/>
      <c r="H13" s="257"/>
      <c r="I13" s="257"/>
      <c r="J13" s="257"/>
      <c r="K13" s="257"/>
      <c r="L13" s="257"/>
      <c r="M13" s="257"/>
      <c r="N13" s="257"/>
      <c r="O13" s="257"/>
      <c r="P13" s="13"/>
      <c r="Q13" s="13"/>
      <c r="R13" s="13"/>
      <c r="S13" s="13"/>
      <c r="T13" s="13"/>
      <c r="U13" s="13"/>
      <c r="V13" s="13"/>
      <c r="W13" s="13"/>
      <c r="X13" s="13"/>
      <c r="Y13" s="13"/>
      <c r="Z13" s="13"/>
    </row>
    <row r="14" spans="1:28" s="9" customFormat="1" ht="15.75" customHeight="1" x14ac:dyDescent="0.2">
      <c r="A14" s="303" t="str">
        <f>'3.4. Паспорт надежность'!A14:Z14</f>
        <v>Приобретение автокрана КС-55713-5 для нужд филиала Северные электрические сети в кол. 1 шт.</v>
      </c>
      <c r="B14" s="303"/>
      <c r="C14" s="303"/>
      <c r="D14" s="303"/>
      <c r="E14" s="303"/>
      <c r="F14" s="303"/>
      <c r="G14" s="303"/>
      <c r="H14" s="303"/>
      <c r="I14" s="303"/>
      <c r="J14" s="303"/>
      <c r="K14" s="303"/>
      <c r="L14" s="303"/>
      <c r="M14" s="303"/>
      <c r="N14" s="303"/>
      <c r="O14" s="303"/>
      <c r="P14" s="10"/>
      <c r="Q14" s="10"/>
      <c r="R14" s="10"/>
      <c r="S14" s="10"/>
      <c r="T14" s="10"/>
      <c r="U14" s="10"/>
      <c r="V14" s="10"/>
      <c r="W14" s="10"/>
      <c r="X14" s="10"/>
      <c r="Y14" s="10"/>
      <c r="Z14" s="10"/>
    </row>
    <row r="15" spans="1:28" s="3" customFormat="1" ht="12" x14ac:dyDescent="0.2">
      <c r="A15" s="298" t="s">
        <v>8</v>
      </c>
      <c r="B15" s="298"/>
      <c r="C15" s="298"/>
      <c r="D15" s="298"/>
      <c r="E15" s="298"/>
      <c r="F15" s="298"/>
      <c r="G15" s="298"/>
      <c r="H15" s="298"/>
      <c r="I15" s="298"/>
      <c r="J15" s="298"/>
      <c r="K15" s="298"/>
      <c r="L15" s="298"/>
      <c r="M15" s="298"/>
      <c r="N15" s="298"/>
      <c r="O15" s="298"/>
      <c r="P15" s="8"/>
      <c r="Q15" s="8"/>
      <c r="R15" s="8"/>
      <c r="S15" s="8"/>
      <c r="T15" s="8"/>
      <c r="U15" s="8"/>
      <c r="V15" s="8"/>
      <c r="W15" s="8"/>
      <c r="X15" s="8"/>
      <c r="Y15" s="8"/>
      <c r="Z15" s="8"/>
    </row>
    <row r="16" spans="1:28" s="3" customFormat="1" ht="15" customHeight="1" x14ac:dyDescent="0.2">
      <c r="A16" s="257" t="s">
        <v>7</v>
      </c>
      <c r="B16" s="257"/>
      <c r="C16" s="257"/>
      <c r="D16" s="257"/>
      <c r="E16" s="257"/>
      <c r="F16" s="257"/>
      <c r="G16" s="257"/>
      <c r="H16" s="257"/>
      <c r="I16" s="257"/>
      <c r="J16" s="257"/>
      <c r="K16" s="257"/>
      <c r="L16" s="257"/>
      <c r="M16" s="257"/>
      <c r="N16" s="257"/>
      <c r="O16" s="257"/>
      <c r="P16" s="6"/>
      <c r="Q16" s="6"/>
      <c r="R16" s="6"/>
      <c r="S16" s="6"/>
      <c r="T16" s="6"/>
      <c r="U16" s="6"/>
      <c r="V16" s="6"/>
      <c r="W16" s="6"/>
      <c r="X16" s="6"/>
      <c r="Y16" s="6"/>
      <c r="Z16" s="6"/>
    </row>
    <row r="17" spans="1:26" s="3" customFormat="1" ht="15" customHeight="1" x14ac:dyDescent="0.2">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
      <c r="A18" s="299" t="s">
        <v>560</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x14ac:dyDescent="0.2">
      <c r="A19" s="265" t="s">
        <v>6</v>
      </c>
      <c r="B19" s="265" t="s">
        <v>89</v>
      </c>
      <c r="C19" s="265" t="s">
        <v>88</v>
      </c>
      <c r="D19" s="265" t="s">
        <v>77</v>
      </c>
      <c r="E19" s="300" t="s">
        <v>87</v>
      </c>
      <c r="F19" s="301"/>
      <c r="G19" s="301"/>
      <c r="H19" s="301"/>
      <c r="I19" s="302"/>
      <c r="J19" s="265" t="s">
        <v>86</v>
      </c>
      <c r="K19" s="265"/>
      <c r="L19" s="265"/>
      <c r="M19" s="265"/>
      <c r="N19" s="265"/>
      <c r="O19" s="265"/>
      <c r="P19" s="4"/>
      <c r="Q19" s="4"/>
      <c r="R19" s="4"/>
      <c r="S19" s="4"/>
      <c r="T19" s="4"/>
      <c r="U19" s="4"/>
      <c r="V19" s="4"/>
      <c r="W19" s="4"/>
    </row>
    <row r="20" spans="1:26" s="3" customFormat="1" ht="51" customHeight="1" x14ac:dyDescent="0.2">
      <c r="A20" s="265"/>
      <c r="B20" s="265"/>
      <c r="C20" s="265"/>
      <c r="D20" s="265"/>
      <c r="E20" s="43" t="s">
        <v>85</v>
      </c>
      <c r="F20" s="43" t="s">
        <v>84</v>
      </c>
      <c r="G20" s="43" t="s">
        <v>83</v>
      </c>
      <c r="H20" s="43" t="s">
        <v>82</v>
      </c>
      <c r="I20" s="43" t="s">
        <v>81</v>
      </c>
      <c r="J20" s="43" t="s">
        <v>80</v>
      </c>
      <c r="K20" s="43" t="s">
        <v>5</v>
      </c>
      <c r="L20" s="51" t="s">
        <v>4</v>
      </c>
      <c r="M20" s="50" t="s">
        <v>244</v>
      </c>
      <c r="N20" s="50" t="s">
        <v>79</v>
      </c>
      <c r="O20" s="50" t="s">
        <v>78</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47"/>
      <c r="B22" s="49"/>
      <c r="C22" s="32"/>
      <c r="D22" s="32"/>
      <c r="E22" s="32"/>
      <c r="F22" s="32"/>
      <c r="G22" s="32"/>
      <c r="H22" s="32"/>
      <c r="I22" s="32"/>
      <c r="J22" s="46"/>
      <c r="K22" s="46"/>
      <c r="L22" s="5"/>
      <c r="M22" s="5"/>
      <c r="N22" s="5"/>
      <c r="O22" s="5"/>
      <c r="P22" s="29"/>
      <c r="Q22" s="29"/>
      <c r="R22" s="29"/>
      <c r="S22" s="29"/>
      <c r="T22" s="29"/>
      <c r="U22" s="29"/>
      <c r="V22" s="28"/>
      <c r="W22" s="28"/>
      <c r="X22" s="28"/>
      <c r="Y22" s="28"/>
      <c r="Z22" s="28"/>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6" zoomScale="90" zoomScaleSheetLayoutView="90" workbookViewId="0">
      <selection activeCell="AO60" sqref="AO60"/>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5" s="12" customFormat="1" ht="18.75" customHeight="1" x14ac:dyDescent="0.2">
      <c r="A1" s="18"/>
      <c r="I1" s="16"/>
      <c r="J1" s="16"/>
      <c r="K1" s="40" t="s">
        <v>70</v>
      </c>
      <c r="AR1" s="40"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56" t="str">
        <f>'4. паспортбюджет'!A5:O5</f>
        <v>Год раскрытия информации: 2020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row>
    <row r="6" spans="1:45" s="12" customFormat="1" ht="18.75" x14ac:dyDescent="0.3">
      <c r="A6" s="17"/>
      <c r="I6" s="16"/>
      <c r="J6" s="16"/>
      <c r="K6" s="15"/>
    </row>
    <row r="7" spans="1:45" s="12" customFormat="1" ht="18.75" x14ac:dyDescent="0.2">
      <c r="A7" s="260" t="s">
        <v>11</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9" t="str">
        <f>'4. паспортбюджет'!A9:O9</f>
        <v>Акционерное общество "Чукотэнерго"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5" s="12" customFormat="1" ht="18.75" customHeight="1" x14ac:dyDescent="0.2">
      <c r="A10" s="257" t="s">
        <v>10</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9" t="str">
        <f>'4. паспортбюджет'!A12:O12</f>
        <v>K_524-СЭС-н-35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5" s="12" customFormat="1" ht="18.75" customHeight="1" x14ac:dyDescent="0.2">
      <c r="A13" s="257" t="s">
        <v>9</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8" t="str">
        <f>'4. паспортбюджет'!A14:O14</f>
        <v>Приобретение автокрана КС-55713-5 для нужд филиала Северные электрические сети в кол. 1 шт.</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row>
    <row r="16" spans="1:45" s="3" customFormat="1" ht="15" customHeight="1" x14ac:dyDescent="0.2">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9" t="s">
        <v>522</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row>
    <row r="19" spans="1:45" ht="18.75" x14ac:dyDescent="0.25">
      <c r="AO19" s="160"/>
      <c r="AP19" s="160"/>
      <c r="AQ19" s="160"/>
      <c r="AR19" s="40"/>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257"/>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7"/>
      <c r="AL22" s="257"/>
      <c r="AM22" s="257"/>
      <c r="AN22" s="257"/>
      <c r="AO22" s="257"/>
      <c r="AP22" s="257"/>
      <c r="AQ22" s="257"/>
      <c r="AR22" s="257"/>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10" t="s">
        <v>372</v>
      </c>
      <c r="B24" s="310"/>
      <c r="C24" s="310"/>
      <c r="D24" s="310"/>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0" t="s">
        <v>1</v>
      </c>
      <c r="AL24" s="310"/>
      <c r="AM24" s="130"/>
      <c r="AN24" s="130"/>
      <c r="AO24" s="158"/>
      <c r="AP24" s="158"/>
      <c r="AQ24" s="158"/>
      <c r="AR24" s="158"/>
      <c r="AS24" s="136"/>
    </row>
    <row r="25" spans="1:45" ht="12.75" customHeight="1" x14ac:dyDescent="0.25">
      <c r="A25" s="311" t="s">
        <v>371</v>
      </c>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2"/>
      <c r="AI25" s="312"/>
      <c r="AJ25" s="312"/>
      <c r="AK25" s="313"/>
      <c r="AL25" s="313"/>
      <c r="AM25" s="131"/>
      <c r="AN25" s="314" t="s">
        <v>370</v>
      </c>
      <c r="AO25" s="314"/>
      <c r="AP25" s="314"/>
      <c r="AQ25" s="309"/>
      <c r="AR25" s="309"/>
      <c r="AS25" s="136"/>
    </row>
    <row r="26" spans="1:45" ht="17.25" customHeight="1" x14ac:dyDescent="0.25">
      <c r="A26" s="321" t="s">
        <v>369</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23"/>
      <c r="AL26" s="323"/>
      <c r="AM26" s="131"/>
      <c r="AN26" s="304" t="s">
        <v>368</v>
      </c>
      <c r="AO26" s="305"/>
      <c r="AP26" s="306"/>
      <c r="AQ26" s="307"/>
      <c r="AR26" s="308"/>
      <c r="AS26" s="136"/>
    </row>
    <row r="27" spans="1:45" ht="17.25" customHeight="1" x14ac:dyDescent="0.25">
      <c r="A27" s="321" t="s">
        <v>367</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131"/>
      <c r="AN27" s="304" t="s">
        <v>366</v>
      </c>
      <c r="AO27" s="305"/>
      <c r="AP27" s="306"/>
      <c r="AQ27" s="307"/>
      <c r="AR27" s="308"/>
      <c r="AS27" s="136"/>
    </row>
    <row r="28" spans="1:45" ht="27.75" customHeight="1" thickBot="1" x14ac:dyDescent="0.3">
      <c r="A28" s="324" t="s">
        <v>365</v>
      </c>
      <c r="B28" s="325"/>
      <c r="C28" s="325"/>
      <c r="D28" s="325"/>
      <c r="E28" s="325"/>
      <c r="F28" s="325"/>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6"/>
      <c r="AK28" s="327"/>
      <c r="AL28" s="327"/>
      <c r="AM28" s="131"/>
      <c r="AN28" s="328" t="s">
        <v>364</v>
      </c>
      <c r="AO28" s="329"/>
      <c r="AP28" s="330"/>
      <c r="AQ28" s="307"/>
      <c r="AR28" s="308"/>
      <c r="AS28" s="136"/>
    </row>
    <row r="29" spans="1:45" ht="17.25" customHeight="1" x14ac:dyDescent="0.25">
      <c r="A29" s="315" t="s">
        <v>363</v>
      </c>
      <c r="B29" s="316"/>
      <c r="C29" s="316"/>
      <c r="D29" s="316"/>
      <c r="E29" s="316"/>
      <c r="F29" s="316"/>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6"/>
      <c r="AI29" s="316"/>
      <c r="AJ29" s="317"/>
      <c r="AK29" s="313"/>
      <c r="AL29" s="313"/>
      <c r="AM29" s="131"/>
      <c r="AN29" s="318"/>
      <c r="AO29" s="319"/>
      <c r="AP29" s="319"/>
      <c r="AQ29" s="307"/>
      <c r="AR29" s="320"/>
      <c r="AS29" s="136"/>
    </row>
    <row r="30" spans="1:45" ht="17.25" customHeight="1" x14ac:dyDescent="0.25">
      <c r="A30" s="321" t="s">
        <v>362</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3"/>
      <c r="AL30" s="323"/>
      <c r="AM30" s="131"/>
      <c r="AS30" s="136"/>
    </row>
    <row r="31" spans="1:45" ht="17.25" customHeight="1" x14ac:dyDescent="0.25">
      <c r="A31" s="321" t="s">
        <v>361</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131"/>
      <c r="AN31" s="131"/>
      <c r="AO31" s="157"/>
      <c r="AP31" s="157"/>
      <c r="AQ31" s="157"/>
      <c r="AR31" s="157"/>
      <c r="AS31" s="136"/>
    </row>
    <row r="32" spans="1:45" ht="17.25" customHeight="1" x14ac:dyDescent="0.25">
      <c r="A32" s="321" t="s">
        <v>336</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131"/>
      <c r="AN32" s="131"/>
      <c r="AO32" s="131"/>
      <c r="AP32" s="131"/>
      <c r="AQ32" s="131"/>
      <c r="AR32" s="131"/>
      <c r="AS32" s="136"/>
    </row>
    <row r="33" spans="1:45" ht="17.25" customHeight="1" x14ac:dyDescent="0.25">
      <c r="A33" s="321" t="s">
        <v>360</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31"/>
      <c r="AL33" s="331"/>
      <c r="AM33" s="131"/>
      <c r="AN33" s="131"/>
      <c r="AO33" s="131"/>
      <c r="AP33" s="131"/>
      <c r="AQ33" s="131"/>
      <c r="AR33" s="131"/>
      <c r="AS33" s="136"/>
    </row>
    <row r="34" spans="1:45" ht="17.25" customHeight="1" x14ac:dyDescent="0.25">
      <c r="A34" s="321" t="s">
        <v>359</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23"/>
      <c r="AL34" s="323"/>
      <c r="AM34" s="131"/>
      <c r="AN34" s="131"/>
      <c r="AO34" s="131"/>
      <c r="AP34" s="131"/>
      <c r="AQ34" s="131"/>
      <c r="AR34" s="131"/>
      <c r="AS34" s="136"/>
    </row>
    <row r="35" spans="1:45" ht="17.25" customHeight="1" x14ac:dyDescent="0.25">
      <c r="A35" s="321"/>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131"/>
      <c r="AN35" s="131"/>
      <c r="AO35" s="131"/>
      <c r="AP35" s="131"/>
      <c r="AQ35" s="131"/>
      <c r="AR35" s="131"/>
      <c r="AS35" s="136"/>
    </row>
    <row r="36" spans="1:45" ht="17.25" customHeight="1" thickBot="1" x14ac:dyDescent="0.3">
      <c r="A36" s="332" t="s">
        <v>324</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27"/>
      <c r="AL36" s="327"/>
      <c r="AM36" s="131"/>
      <c r="AN36" s="131"/>
      <c r="AO36" s="131"/>
      <c r="AP36" s="131"/>
      <c r="AQ36" s="131"/>
      <c r="AR36" s="131"/>
      <c r="AS36" s="136"/>
    </row>
    <row r="37" spans="1:45" ht="17.25" customHeight="1" x14ac:dyDescent="0.25">
      <c r="A37" s="311"/>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313"/>
      <c r="AL37" s="313"/>
      <c r="AM37" s="131"/>
      <c r="AN37" s="131"/>
      <c r="AO37" s="131"/>
      <c r="AP37" s="131"/>
      <c r="AQ37" s="131"/>
      <c r="AR37" s="131"/>
      <c r="AS37" s="136"/>
    </row>
    <row r="38" spans="1:45" ht="17.25" customHeight="1" x14ac:dyDescent="0.25">
      <c r="A38" s="321" t="s">
        <v>358</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3"/>
      <c r="AL38" s="323"/>
      <c r="AM38" s="131"/>
      <c r="AN38" s="131"/>
      <c r="AO38" s="131"/>
      <c r="AP38" s="131"/>
      <c r="AQ38" s="131"/>
      <c r="AR38" s="131"/>
      <c r="AS38" s="136"/>
    </row>
    <row r="39" spans="1:45" ht="17.25" customHeight="1" thickBot="1" x14ac:dyDescent="0.3">
      <c r="A39" s="332" t="s">
        <v>357</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27"/>
      <c r="AL39" s="327"/>
      <c r="AM39" s="131"/>
      <c r="AN39" s="131"/>
      <c r="AO39" s="131"/>
      <c r="AP39" s="131"/>
      <c r="AQ39" s="131"/>
      <c r="AR39" s="131"/>
      <c r="AS39" s="136"/>
    </row>
    <row r="40" spans="1:45" ht="17.25" customHeight="1" x14ac:dyDescent="0.25">
      <c r="A40" s="311" t="s">
        <v>356</v>
      </c>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313"/>
      <c r="AL40" s="313"/>
      <c r="AM40" s="131"/>
      <c r="AN40" s="131"/>
      <c r="AO40" s="131"/>
      <c r="AP40" s="131"/>
      <c r="AQ40" s="131"/>
      <c r="AR40" s="131"/>
      <c r="AS40" s="136"/>
    </row>
    <row r="41" spans="1:45" ht="17.25" customHeight="1" x14ac:dyDescent="0.25">
      <c r="A41" s="321" t="s">
        <v>355</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23"/>
      <c r="AL41" s="323"/>
      <c r="AM41" s="131"/>
      <c r="AN41" s="131"/>
      <c r="AO41" s="131"/>
      <c r="AP41" s="131"/>
      <c r="AQ41" s="131"/>
      <c r="AR41" s="131"/>
      <c r="AS41" s="136"/>
    </row>
    <row r="42" spans="1:45" ht="17.25" customHeight="1" x14ac:dyDescent="0.25">
      <c r="A42" s="321" t="s">
        <v>354</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131"/>
      <c r="AN42" s="131"/>
      <c r="AO42" s="131"/>
      <c r="AP42" s="131"/>
      <c r="AQ42" s="131"/>
      <c r="AR42" s="131"/>
      <c r="AS42" s="136"/>
    </row>
    <row r="43" spans="1:45" ht="17.25" customHeight="1" x14ac:dyDescent="0.25">
      <c r="A43" s="321" t="s">
        <v>353</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131"/>
      <c r="AN43" s="131"/>
      <c r="AO43" s="131"/>
      <c r="AP43" s="131"/>
      <c r="AQ43" s="131"/>
      <c r="AR43" s="131"/>
      <c r="AS43" s="136"/>
    </row>
    <row r="44" spans="1:45" ht="17.25" customHeight="1" x14ac:dyDescent="0.25">
      <c r="A44" s="321" t="s">
        <v>352</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131"/>
      <c r="AN44" s="131"/>
      <c r="AO44" s="131"/>
      <c r="AP44" s="131"/>
      <c r="AQ44" s="131"/>
      <c r="AR44" s="131"/>
      <c r="AS44" s="136"/>
    </row>
    <row r="45" spans="1:45" ht="17.25" customHeight="1" x14ac:dyDescent="0.25">
      <c r="A45" s="321" t="s">
        <v>351</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131"/>
      <c r="AN45" s="131"/>
      <c r="AO45" s="131"/>
      <c r="AP45" s="131"/>
      <c r="AQ45" s="131"/>
      <c r="AR45" s="131"/>
      <c r="AS45" s="136"/>
    </row>
    <row r="46" spans="1:45" ht="17.25" customHeight="1" thickBot="1" x14ac:dyDescent="0.3">
      <c r="A46" s="334" t="s">
        <v>350</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31"/>
      <c r="AN46" s="131"/>
      <c r="AO46" s="131"/>
      <c r="AP46" s="131"/>
      <c r="AQ46" s="131"/>
      <c r="AR46" s="131"/>
      <c r="AS46" s="136"/>
    </row>
    <row r="47" spans="1:45" ht="24" customHeight="1" x14ac:dyDescent="0.25">
      <c r="A47" s="337" t="s">
        <v>349</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13" t="s">
        <v>5</v>
      </c>
      <c r="AL47" s="313"/>
      <c r="AM47" s="340" t="s">
        <v>330</v>
      </c>
      <c r="AN47" s="340"/>
      <c r="AO47" s="144" t="s">
        <v>329</v>
      </c>
      <c r="AP47" s="144" t="s">
        <v>328</v>
      </c>
      <c r="AQ47" s="136"/>
    </row>
    <row r="48" spans="1:45" ht="12" customHeight="1" x14ac:dyDescent="0.25">
      <c r="A48" s="321" t="s">
        <v>348</v>
      </c>
      <c r="B48" s="322"/>
      <c r="C48" s="322"/>
      <c r="D48" s="322"/>
      <c r="E48" s="322"/>
      <c r="F48" s="322"/>
      <c r="G48" s="322"/>
      <c r="H48" s="322"/>
      <c r="I48" s="322"/>
      <c r="J48" s="322"/>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2"/>
      <c r="AI48" s="322"/>
      <c r="AJ48" s="322"/>
      <c r="AK48" s="323"/>
      <c r="AL48" s="323"/>
      <c r="AM48" s="323"/>
      <c r="AN48" s="323"/>
      <c r="AO48" s="148"/>
      <c r="AP48" s="148"/>
      <c r="AQ48" s="136"/>
    </row>
    <row r="49" spans="1:43" ht="12" customHeight="1" x14ac:dyDescent="0.25">
      <c r="A49" s="321" t="s">
        <v>347</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148"/>
      <c r="AP49" s="148"/>
      <c r="AQ49" s="136"/>
    </row>
    <row r="50" spans="1:43" ht="12" customHeight="1" thickBot="1" x14ac:dyDescent="0.3">
      <c r="A50" s="332" t="s">
        <v>346</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27"/>
      <c r="AL50" s="327"/>
      <c r="AM50" s="327"/>
      <c r="AN50" s="327"/>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41" t="s">
        <v>345</v>
      </c>
      <c r="B52" s="342"/>
      <c r="C52" s="342"/>
      <c r="D52" s="342"/>
      <c r="E52" s="342"/>
      <c r="F52" s="342"/>
      <c r="G52" s="342"/>
      <c r="H52" s="342"/>
      <c r="I52" s="342"/>
      <c r="J52" s="342"/>
      <c r="K52" s="342"/>
      <c r="L52" s="342"/>
      <c r="M52" s="342"/>
      <c r="N52" s="342"/>
      <c r="O52" s="342"/>
      <c r="P52" s="342"/>
      <c r="Q52" s="342"/>
      <c r="R52" s="342"/>
      <c r="S52" s="342"/>
      <c r="T52" s="342"/>
      <c r="U52" s="342"/>
      <c r="V52" s="342"/>
      <c r="W52" s="342"/>
      <c r="X52" s="342"/>
      <c r="Y52" s="342"/>
      <c r="Z52" s="342"/>
      <c r="AA52" s="342"/>
      <c r="AB52" s="342"/>
      <c r="AC52" s="342"/>
      <c r="AD52" s="342"/>
      <c r="AE52" s="342"/>
      <c r="AF52" s="342"/>
      <c r="AG52" s="342"/>
      <c r="AH52" s="342"/>
      <c r="AI52" s="342"/>
      <c r="AJ52" s="342"/>
      <c r="AK52" s="340" t="s">
        <v>5</v>
      </c>
      <c r="AL52" s="340"/>
      <c r="AM52" s="340" t="s">
        <v>330</v>
      </c>
      <c r="AN52" s="340"/>
      <c r="AO52" s="144" t="s">
        <v>329</v>
      </c>
      <c r="AP52" s="144" t="s">
        <v>328</v>
      </c>
      <c r="AQ52" s="136"/>
    </row>
    <row r="53" spans="1:43" ht="11.25" customHeight="1" x14ac:dyDescent="0.25">
      <c r="A53" s="343" t="s">
        <v>344</v>
      </c>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31"/>
      <c r="AL53" s="331"/>
      <c r="AM53" s="331"/>
      <c r="AN53" s="331"/>
      <c r="AO53" s="152"/>
      <c r="AP53" s="152"/>
      <c r="AQ53" s="136"/>
    </row>
    <row r="54" spans="1:43" ht="12" customHeight="1" x14ac:dyDescent="0.25">
      <c r="A54" s="321" t="s">
        <v>343</v>
      </c>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23"/>
      <c r="AL54" s="323"/>
      <c r="AM54" s="323"/>
      <c r="AN54" s="323"/>
      <c r="AO54" s="148"/>
      <c r="AP54" s="148"/>
      <c r="AQ54" s="136"/>
    </row>
    <row r="55" spans="1:43" ht="12" customHeight="1" x14ac:dyDescent="0.25">
      <c r="A55" s="321" t="s">
        <v>342</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148"/>
      <c r="AP55" s="148"/>
      <c r="AQ55" s="136"/>
    </row>
    <row r="56" spans="1:43" ht="12" customHeight="1" thickBot="1" x14ac:dyDescent="0.3">
      <c r="A56" s="332" t="s">
        <v>341</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27"/>
      <c r="AL56" s="327"/>
      <c r="AM56" s="327"/>
      <c r="AN56" s="327"/>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41" t="s">
        <v>340</v>
      </c>
      <c r="B58" s="342"/>
      <c r="C58" s="342"/>
      <c r="D58" s="342"/>
      <c r="E58" s="342"/>
      <c r="F58" s="342"/>
      <c r="G58" s="342"/>
      <c r="H58" s="342"/>
      <c r="I58" s="342"/>
      <c r="J58" s="342"/>
      <c r="K58" s="342"/>
      <c r="L58" s="342"/>
      <c r="M58" s="342"/>
      <c r="N58" s="342"/>
      <c r="O58" s="342"/>
      <c r="P58" s="342"/>
      <c r="Q58" s="342"/>
      <c r="R58" s="342"/>
      <c r="S58" s="342"/>
      <c r="T58" s="342"/>
      <c r="U58" s="342"/>
      <c r="V58" s="342"/>
      <c r="W58" s="342"/>
      <c r="X58" s="342"/>
      <c r="Y58" s="342"/>
      <c r="Z58" s="342"/>
      <c r="AA58" s="342"/>
      <c r="AB58" s="342"/>
      <c r="AC58" s="342"/>
      <c r="AD58" s="342"/>
      <c r="AE58" s="342"/>
      <c r="AF58" s="342"/>
      <c r="AG58" s="342"/>
      <c r="AH58" s="342"/>
      <c r="AI58" s="342"/>
      <c r="AJ58" s="342"/>
      <c r="AK58" s="340" t="s">
        <v>5</v>
      </c>
      <c r="AL58" s="340"/>
      <c r="AM58" s="340" t="s">
        <v>330</v>
      </c>
      <c r="AN58" s="340"/>
      <c r="AO58" s="144" t="s">
        <v>329</v>
      </c>
      <c r="AP58" s="144" t="s">
        <v>328</v>
      </c>
      <c r="AQ58" s="136"/>
    </row>
    <row r="59" spans="1:43" ht="12.75" customHeight="1" x14ac:dyDescent="0.25">
      <c r="A59" s="345" t="s">
        <v>339</v>
      </c>
      <c r="B59" s="346"/>
      <c r="C59" s="346"/>
      <c r="D59" s="346"/>
      <c r="E59" s="346"/>
      <c r="F59" s="346"/>
      <c r="G59" s="346"/>
      <c r="H59" s="346"/>
      <c r="I59" s="346"/>
      <c r="J59" s="346"/>
      <c r="K59" s="346"/>
      <c r="L59" s="346"/>
      <c r="M59" s="346"/>
      <c r="N59" s="346"/>
      <c r="O59" s="346"/>
      <c r="P59" s="346"/>
      <c r="Q59" s="346"/>
      <c r="R59" s="346"/>
      <c r="S59" s="346"/>
      <c r="T59" s="346"/>
      <c r="U59" s="346"/>
      <c r="V59" s="346"/>
      <c r="W59" s="346"/>
      <c r="X59" s="346"/>
      <c r="Y59" s="346"/>
      <c r="Z59" s="346"/>
      <c r="AA59" s="346"/>
      <c r="AB59" s="346"/>
      <c r="AC59" s="346"/>
      <c r="AD59" s="346"/>
      <c r="AE59" s="346"/>
      <c r="AF59" s="346"/>
      <c r="AG59" s="346"/>
      <c r="AH59" s="346"/>
      <c r="AI59" s="346"/>
      <c r="AJ59" s="346"/>
      <c r="AK59" s="347"/>
      <c r="AL59" s="347"/>
      <c r="AM59" s="347"/>
      <c r="AN59" s="347"/>
      <c r="AO59" s="150"/>
      <c r="AP59" s="150"/>
      <c r="AQ59" s="142"/>
    </row>
    <row r="60" spans="1:43" ht="12" customHeight="1" x14ac:dyDescent="0.25">
      <c r="A60" s="321" t="s">
        <v>338</v>
      </c>
      <c r="B60" s="322"/>
      <c r="C60" s="322"/>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23"/>
      <c r="AL60" s="323"/>
      <c r="AM60" s="323"/>
      <c r="AN60" s="323"/>
      <c r="AO60" s="148"/>
      <c r="AP60" s="148"/>
      <c r="AQ60" s="136"/>
    </row>
    <row r="61" spans="1:43" ht="12" customHeight="1" x14ac:dyDescent="0.25">
      <c r="A61" s="321" t="s">
        <v>337</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148"/>
      <c r="AP61" s="148"/>
      <c r="AQ61" s="136"/>
    </row>
    <row r="62" spans="1:43" ht="12" customHeight="1" x14ac:dyDescent="0.25">
      <c r="A62" s="321" t="s">
        <v>336</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148"/>
      <c r="AP62" s="148"/>
      <c r="AQ62" s="136"/>
    </row>
    <row r="63" spans="1:43" ht="9.75" customHeight="1" x14ac:dyDescent="0.25">
      <c r="A63" s="321"/>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48"/>
      <c r="AP63" s="148"/>
      <c r="AQ63" s="136"/>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48"/>
      <c r="AP64" s="148"/>
      <c r="AQ64" s="136"/>
    </row>
    <row r="65" spans="1:43" ht="12" customHeight="1" x14ac:dyDescent="0.25">
      <c r="A65" s="321" t="s">
        <v>335</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148"/>
      <c r="AP65" s="148"/>
      <c r="AQ65" s="136"/>
    </row>
    <row r="66" spans="1:43" ht="27.75" customHeight="1" x14ac:dyDescent="0.25">
      <c r="A66" s="348" t="s">
        <v>334</v>
      </c>
      <c r="B66" s="349"/>
      <c r="C66" s="349"/>
      <c r="D66" s="349"/>
      <c r="E66" s="349"/>
      <c r="F66" s="349"/>
      <c r="G66" s="349"/>
      <c r="H66" s="349"/>
      <c r="I66" s="349"/>
      <c r="J66" s="349"/>
      <c r="K66" s="349"/>
      <c r="L66" s="349"/>
      <c r="M66" s="349"/>
      <c r="N66" s="349"/>
      <c r="O66" s="349"/>
      <c r="P66" s="349"/>
      <c r="Q66" s="349"/>
      <c r="R66" s="349"/>
      <c r="S66" s="349"/>
      <c r="T66" s="349"/>
      <c r="U66" s="349"/>
      <c r="V66" s="349"/>
      <c r="W66" s="349"/>
      <c r="X66" s="349"/>
      <c r="Y66" s="349"/>
      <c r="Z66" s="349"/>
      <c r="AA66" s="349"/>
      <c r="AB66" s="349"/>
      <c r="AC66" s="349"/>
      <c r="AD66" s="349"/>
      <c r="AE66" s="349"/>
      <c r="AF66" s="349"/>
      <c r="AG66" s="349"/>
      <c r="AH66" s="349"/>
      <c r="AI66" s="349"/>
      <c r="AJ66" s="350"/>
      <c r="AK66" s="351"/>
      <c r="AL66" s="351"/>
      <c r="AM66" s="351"/>
      <c r="AN66" s="351"/>
      <c r="AO66" s="149"/>
      <c r="AP66" s="149"/>
      <c r="AQ66" s="142"/>
    </row>
    <row r="67" spans="1:43" ht="11.25" customHeight="1" x14ac:dyDescent="0.25">
      <c r="A67" s="321" t="s">
        <v>326</v>
      </c>
      <c r="B67" s="322"/>
      <c r="C67" s="322"/>
      <c r="D67" s="322"/>
      <c r="E67" s="322"/>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23"/>
      <c r="AL67" s="323"/>
      <c r="AM67" s="323"/>
      <c r="AN67" s="323"/>
      <c r="AO67" s="148"/>
      <c r="AP67" s="148"/>
      <c r="AQ67" s="136"/>
    </row>
    <row r="68" spans="1:43" ht="25.5" customHeight="1" x14ac:dyDescent="0.25">
      <c r="A68" s="348" t="s">
        <v>327</v>
      </c>
      <c r="B68" s="349"/>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349"/>
      <c r="AA68" s="349"/>
      <c r="AB68" s="349"/>
      <c r="AC68" s="349"/>
      <c r="AD68" s="349"/>
      <c r="AE68" s="349"/>
      <c r="AF68" s="349"/>
      <c r="AG68" s="349"/>
      <c r="AH68" s="349"/>
      <c r="AI68" s="349"/>
      <c r="AJ68" s="350"/>
      <c r="AK68" s="351"/>
      <c r="AL68" s="351"/>
      <c r="AM68" s="351"/>
      <c r="AN68" s="351"/>
      <c r="AO68" s="149"/>
      <c r="AP68" s="149"/>
      <c r="AQ68" s="142"/>
    </row>
    <row r="69" spans="1:43" ht="12" customHeight="1" x14ac:dyDescent="0.25">
      <c r="A69" s="321" t="s">
        <v>325</v>
      </c>
      <c r="B69" s="322"/>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3"/>
      <c r="AL69" s="323"/>
      <c r="AM69" s="323"/>
      <c r="AN69" s="323"/>
      <c r="AO69" s="148"/>
      <c r="AP69" s="148"/>
      <c r="AQ69" s="136"/>
    </row>
    <row r="70" spans="1:43" ht="12.75" customHeight="1" x14ac:dyDescent="0.25">
      <c r="A70" s="352" t="s">
        <v>333</v>
      </c>
      <c r="B70" s="353"/>
      <c r="C70" s="353"/>
      <c r="D70" s="353"/>
      <c r="E70" s="353"/>
      <c r="F70" s="353"/>
      <c r="G70" s="353"/>
      <c r="H70" s="353"/>
      <c r="I70" s="353"/>
      <c r="J70" s="353"/>
      <c r="K70" s="353"/>
      <c r="L70" s="353"/>
      <c r="M70" s="353"/>
      <c r="N70" s="353"/>
      <c r="O70" s="353"/>
      <c r="P70" s="353"/>
      <c r="Q70" s="353"/>
      <c r="R70" s="353"/>
      <c r="S70" s="353"/>
      <c r="T70" s="353"/>
      <c r="U70" s="353"/>
      <c r="V70" s="353"/>
      <c r="W70" s="353"/>
      <c r="X70" s="353"/>
      <c r="Y70" s="353"/>
      <c r="Z70" s="353"/>
      <c r="AA70" s="353"/>
      <c r="AB70" s="353"/>
      <c r="AC70" s="353"/>
      <c r="AD70" s="353"/>
      <c r="AE70" s="353"/>
      <c r="AF70" s="353"/>
      <c r="AG70" s="353"/>
      <c r="AH70" s="353"/>
      <c r="AI70" s="353"/>
      <c r="AJ70" s="353"/>
      <c r="AK70" s="351"/>
      <c r="AL70" s="351"/>
      <c r="AM70" s="351"/>
      <c r="AN70" s="351"/>
      <c r="AO70" s="149"/>
      <c r="AP70" s="149"/>
      <c r="AQ70" s="142"/>
    </row>
    <row r="71" spans="1:43" ht="12" customHeight="1" x14ac:dyDescent="0.25">
      <c r="A71" s="321" t="s">
        <v>324</v>
      </c>
      <c r="B71" s="322"/>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23"/>
      <c r="AL71" s="323"/>
      <c r="AM71" s="323"/>
      <c r="AN71" s="323"/>
      <c r="AO71" s="148"/>
      <c r="AP71" s="148"/>
      <c r="AQ71" s="136"/>
    </row>
    <row r="72" spans="1:43" ht="12.75" customHeight="1" thickBot="1" x14ac:dyDescent="0.3">
      <c r="A72" s="354" t="s">
        <v>332</v>
      </c>
      <c r="B72" s="355"/>
      <c r="C72" s="355"/>
      <c r="D72" s="355"/>
      <c r="E72" s="355"/>
      <c r="F72" s="355"/>
      <c r="G72" s="355"/>
      <c r="H72" s="355"/>
      <c r="I72" s="355"/>
      <c r="J72" s="355"/>
      <c r="K72" s="355"/>
      <c r="L72" s="355"/>
      <c r="M72" s="355"/>
      <c r="N72" s="355"/>
      <c r="O72" s="355"/>
      <c r="P72" s="355"/>
      <c r="Q72" s="355"/>
      <c r="R72" s="355"/>
      <c r="S72" s="355"/>
      <c r="T72" s="355"/>
      <c r="U72" s="355"/>
      <c r="V72" s="355"/>
      <c r="W72" s="355"/>
      <c r="X72" s="355"/>
      <c r="Y72" s="355"/>
      <c r="Z72" s="355"/>
      <c r="AA72" s="355"/>
      <c r="AB72" s="355"/>
      <c r="AC72" s="355"/>
      <c r="AD72" s="355"/>
      <c r="AE72" s="355"/>
      <c r="AF72" s="355"/>
      <c r="AG72" s="355"/>
      <c r="AH72" s="355"/>
      <c r="AI72" s="355"/>
      <c r="AJ72" s="356"/>
      <c r="AK72" s="357"/>
      <c r="AL72" s="357"/>
      <c r="AM72" s="357"/>
      <c r="AN72" s="357"/>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41" t="s">
        <v>331</v>
      </c>
      <c r="B74" s="342"/>
      <c r="C74" s="342"/>
      <c r="D74" s="342"/>
      <c r="E74" s="342"/>
      <c r="F74" s="342"/>
      <c r="G74" s="342"/>
      <c r="H74" s="342"/>
      <c r="I74" s="342"/>
      <c r="J74" s="342"/>
      <c r="K74" s="342"/>
      <c r="L74" s="342"/>
      <c r="M74" s="342"/>
      <c r="N74" s="342"/>
      <c r="O74" s="342"/>
      <c r="P74" s="342"/>
      <c r="Q74" s="342"/>
      <c r="R74" s="342"/>
      <c r="S74" s="342"/>
      <c r="T74" s="342"/>
      <c r="U74" s="342"/>
      <c r="V74" s="342"/>
      <c r="W74" s="342"/>
      <c r="X74" s="342"/>
      <c r="Y74" s="342"/>
      <c r="Z74" s="342"/>
      <c r="AA74" s="342"/>
      <c r="AB74" s="342"/>
      <c r="AC74" s="342"/>
      <c r="AD74" s="342"/>
      <c r="AE74" s="342"/>
      <c r="AF74" s="342"/>
      <c r="AG74" s="342"/>
      <c r="AH74" s="342"/>
      <c r="AI74" s="342"/>
      <c r="AJ74" s="342"/>
      <c r="AK74" s="340" t="s">
        <v>5</v>
      </c>
      <c r="AL74" s="340"/>
      <c r="AM74" s="340" t="s">
        <v>330</v>
      </c>
      <c r="AN74" s="340"/>
      <c r="AO74" s="144" t="s">
        <v>329</v>
      </c>
      <c r="AP74" s="144" t="s">
        <v>328</v>
      </c>
      <c r="AQ74" s="136"/>
    </row>
    <row r="75" spans="1:43" ht="25.5" customHeight="1" x14ac:dyDescent="0.25">
      <c r="A75" s="348" t="s">
        <v>327</v>
      </c>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349"/>
      <c r="AA75" s="349"/>
      <c r="AB75" s="349"/>
      <c r="AC75" s="349"/>
      <c r="AD75" s="349"/>
      <c r="AE75" s="349"/>
      <c r="AF75" s="349"/>
      <c r="AG75" s="349"/>
      <c r="AH75" s="349"/>
      <c r="AI75" s="349"/>
      <c r="AJ75" s="350"/>
      <c r="AK75" s="351"/>
      <c r="AL75" s="351"/>
      <c r="AM75" s="358"/>
      <c r="AN75" s="358"/>
      <c r="AO75" s="140"/>
      <c r="AP75" s="140"/>
      <c r="AQ75" s="142"/>
    </row>
    <row r="76" spans="1:43" ht="12" customHeight="1" x14ac:dyDescent="0.25">
      <c r="A76" s="321" t="s">
        <v>326</v>
      </c>
      <c r="B76" s="322"/>
      <c r="C76" s="322"/>
      <c r="D76" s="322"/>
      <c r="E76" s="322"/>
      <c r="F76" s="322"/>
      <c r="G76" s="322"/>
      <c r="H76" s="322"/>
      <c r="I76" s="322"/>
      <c r="J76" s="322"/>
      <c r="K76" s="322"/>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22"/>
      <c r="AI76" s="322"/>
      <c r="AJ76" s="322"/>
      <c r="AK76" s="323"/>
      <c r="AL76" s="323"/>
      <c r="AM76" s="359"/>
      <c r="AN76" s="359"/>
      <c r="AO76" s="143"/>
      <c r="AP76" s="143"/>
      <c r="AQ76" s="136"/>
    </row>
    <row r="77" spans="1:43" ht="12" customHeight="1" x14ac:dyDescent="0.25">
      <c r="A77" s="321" t="s">
        <v>325</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59"/>
      <c r="AN77" s="359"/>
      <c r="AO77" s="143"/>
      <c r="AP77" s="143"/>
      <c r="AQ77" s="136"/>
    </row>
    <row r="78" spans="1:43" ht="12" customHeight="1" x14ac:dyDescent="0.25">
      <c r="A78" s="321" t="s">
        <v>324</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59"/>
      <c r="AN78" s="359"/>
      <c r="AO78" s="143"/>
      <c r="AP78" s="143"/>
      <c r="AQ78" s="136"/>
    </row>
    <row r="79" spans="1:43" ht="12" customHeight="1" x14ac:dyDescent="0.25">
      <c r="A79" s="321" t="s">
        <v>323</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59"/>
      <c r="AN79" s="359"/>
      <c r="AO79" s="143"/>
      <c r="AP79" s="143"/>
      <c r="AQ79" s="136"/>
    </row>
    <row r="80" spans="1:43" ht="12" customHeight="1" x14ac:dyDescent="0.25">
      <c r="A80" s="321" t="s">
        <v>322</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59"/>
      <c r="AN80" s="359"/>
      <c r="AO80" s="143"/>
      <c r="AP80" s="143"/>
      <c r="AQ80" s="136"/>
    </row>
    <row r="81" spans="1:45" ht="12.75" customHeight="1" x14ac:dyDescent="0.25">
      <c r="A81" s="321" t="s">
        <v>321</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59"/>
      <c r="AN81" s="359"/>
      <c r="AO81" s="143"/>
      <c r="AP81" s="143"/>
      <c r="AQ81" s="136"/>
    </row>
    <row r="82" spans="1:45" ht="12.75" customHeight="1" x14ac:dyDescent="0.25">
      <c r="A82" s="321" t="s">
        <v>320</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59"/>
      <c r="AN82" s="359"/>
      <c r="AO82" s="143"/>
      <c r="AP82" s="143"/>
      <c r="AQ82" s="136"/>
    </row>
    <row r="83" spans="1:45" ht="12" customHeight="1" x14ac:dyDescent="0.25">
      <c r="A83" s="352" t="s">
        <v>319</v>
      </c>
      <c r="B83" s="353"/>
      <c r="C83" s="353"/>
      <c r="D83" s="353"/>
      <c r="E83" s="353"/>
      <c r="F83" s="353"/>
      <c r="G83" s="353"/>
      <c r="H83" s="353"/>
      <c r="I83" s="353"/>
      <c r="J83" s="353"/>
      <c r="K83" s="353"/>
      <c r="L83" s="353"/>
      <c r="M83" s="353"/>
      <c r="N83" s="353"/>
      <c r="O83" s="353"/>
      <c r="P83" s="353"/>
      <c r="Q83" s="353"/>
      <c r="R83" s="353"/>
      <c r="S83" s="353"/>
      <c r="T83" s="353"/>
      <c r="U83" s="353"/>
      <c r="V83" s="353"/>
      <c r="W83" s="353"/>
      <c r="X83" s="353"/>
      <c r="Y83" s="353"/>
      <c r="Z83" s="353"/>
      <c r="AA83" s="353"/>
      <c r="AB83" s="353"/>
      <c r="AC83" s="353"/>
      <c r="AD83" s="353"/>
      <c r="AE83" s="353"/>
      <c r="AF83" s="353"/>
      <c r="AG83" s="353"/>
      <c r="AH83" s="353"/>
      <c r="AI83" s="353"/>
      <c r="AJ83" s="353"/>
      <c r="AK83" s="351"/>
      <c r="AL83" s="351"/>
      <c r="AM83" s="358"/>
      <c r="AN83" s="358"/>
      <c r="AO83" s="140"/>
      <c r="AP83" s="140"/>
      <c r="AQ83" s="142"/>
    </row>
    <row r="84" spans="1:45" ht="12" customHeight="1" x14ac:dyDescent="0.25">
      <c r="A84" s="352" t="s">
        <v>318</v>
      </c>
      <c r="B84" s="353"/>
      <c r="C84" s="353"/>
      <c r="D84" s="353"/>
      <c r="E84" s="353"/>
      <c r="F84" s="353"/>
      <c r="G84" s="353"/>
      <c r="H84" s="353"/>
      <c r="I84" s="353"/>
      <c r="J84" s="353"/>
      <c r="K84" s="353"/>
      <c r="L84" s="353"/>
      <c r="M84" s="353"/>
      <c r="N84" s="353"/>
      <c r="O84" s="353"/>
      <c r="P84" s="353"/>
      <c r="Q84" s="353"/>
      <c r="R84" s="353"/>
      <c r="S84" s="353"/>
      <c r="T84" s="353"/>
      <c r="U84" s="353"/>
      <c r="V84" s="353"/>
      <c r="W84" s="353"/>
      <c r="X84" s="353"/>
      <c r="Y84" s="353"/>
      <c r="Z84" s="353"/>
      <c r="AA84" s="353"/>
      <c r="AB84" s="353"/>
      <c r="AC84" s="353"/>
      <c r="AD84" s="353"/>
      <c r="AE84" s="353"/>
      <c r="AF84" s="353"/>
      <c r="AG84" s="353"/>
      <c r="AH84" s="353"/>
      <c r="AI84" s="353"/>
      <c r="AJ84" s="353"/>
      <c r="AK84" s="351"/>
      <c r="AL84" s="351"/>
      <c r="AM84" s="358"/>
      <c r="AN84" s="358"/>
      <c r="AO84" s="140"/>
      <c r="AP84" s="140"/>
      <c r="AQ84" s="142"/>
    </row>
    <row r="85" spans="1:45" ht="12" customHeight="1" x14ac:dyDescent="0.25">
      <c r="A85" s="321" t="s">
        <v>317</v>
      </c>
      <c r="B85" s="322"/>
      <c r="C85" s="322"/>
      <c r="D85" s="322"/>
      <c r="E85" s="322"/>
      <c r="F85" s="322"/>
      <c r="G85" s="322"/>
      <c r="H85" s="322"/>
      <c r="I85" s="322"/>
      <c r="J85" s="322"/>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322"/>
      <c r="AJ85" s="322"/>
      <c r="AK85" s="323"/>
      <c r="AL85" s="323"/>
      <c r="AM85" s="359"/>
      <c r="AN85" s="359"/>
      <c r="AO85" s="143"/>
      <c r="AP85" s="143"/>
      <c r="AQ85" s="130"/>
    </row>
    <row r="86" spans="1:45" ht="27.75" customHeight="1" x14ac:dyDescent="0.25">
      <c r="A86" s="348" t="s">
        <v>316</v>
      </c>
      <c r="B86" s="349"/>
      <c r="C86" s="349"/>
      <c r="D86" s="349"/>
      <c r="E86" s="349"/>
      <c r="F86" s="349"/>
      <c r="G86" s="349"/>
      <c r="H86" s="349"/>
      <c r="I86" s="349"/>
      <c r="J86" s="349"/>
      <c r="K86" s="349"/>
      <c r="L86" s="349"/>
      <c r="M86" s="349"/>
      <c r="N86" s="349"/>
      <c r="O86" s="349"/>
      <c r="P86" s="349"/>
      <c r="Q86" s="349"/>
      <c r="R86" s="349"/>
      <c r="S86" s="349"/>
      <c r="T86" s="349"/>
      <c r="U86" s="349"/>
      <c r="V86" s="349"/>
      <c r="W86" s="349"/>
      <c r="X86" s="349"/>
      <c r="Y86" s="349"/>
      <c r="Z86" s="349"/>
      <c r="AA86" s="349"/>
      <c r="AB86" s="349"/>
      <c r="AC86" s="349"/>
      <c r="AD86" s="349"/>
      <c r="AE86" s="349"/>
      <c r="AF86" s="349"/>
      <c r="AG86" s="349"/>
      <c r="AH86" s="349"/>
      <c r="AI86" s="349"/>
      <c r="AJ86" s="350"/>
      <c r="AK86" s="351"/>
      <c r="AL86" s="351"/>
      <c r="AM86" s="358"/>
      <c r="AN86" s="358"/>
      <c r="AO86" s="140"/>
      <c r="AP86" s="140"/>
      <c r="AQ86" s="142"/>
    </row>
    <row r="87" spans="1:45" x14ac:dyDescent="0.25">
      <c r="A87" s="348" t="s">
        <v>315</v>
      </c>
      <c r="B87" s="349"/>
      <c r="C87" s="349"/>
      <c r="D87" s="349"/>
      <c r="E87" s="349"/>
      <c r="F87" s="349"/>
      <c r="G87" s="349"/>
      <c r="H87" s="349"/>
      <c r="I87" s="349"/>
      <c r="J87" s="349"/>
      <c r="K87" s="349"/>
      <c r="L87" s="349"/>
      <c r="M87" s="349"/>
      <c r="N87" s="349"/>
      <c r="O87" s="349"/>
      <c r="P87" s="349"/>
      <c r="Q87" s="349"/>
      <c r="R87" s="349"/>
      <c r="S87" s="349"/>
      <c r="T87" s="349"/>
      <c r="U87" s="349"/>
      <c r="V87" s="349"/>
      <c r="W87" s="349"/>
      <c r="X87" s="349"/>
      <c r="Y87" s="349"/>
      <c r="Z87" s="349"/>
      <c r="AA87" s="349"/>
      <c r="AB87" s="349"/>
      <c r="AC87" s="349"/>
      <c r="AD87" s="349"/>
      <c r="AE87" s="349"/>
      <c r="AF87" s="349"/>
      <c r="AG87" s="349"/>
      <c r="AH87" s="349"/>
      <c r="AI87" s="349"/>
      <c r="AJ87" s="350"/>
      <c r="AK87" s="351"/>
      <c r="AL87" s="351"/>
      <c r="AM87" s="358"/>
      <c r="AN87" s="358"/>
      <c r="AO87" s="140"/>
      <c r="AP87" s="140"/>
      <c r="AQ87" s="142"/>
    </row>
    <row r="88" spans="1:45" ht="14.25" customHeight="1" x14ac:dyDescent="0.25">
      <c r="A88" s="364" t="s">
        <v>314</v>
      </c>
      <c r="B88" s="365"/>
      <c r="C88" s="365"/>
      <c r="D88" s="366"/>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67"/>
      <c r="AL88" s="368"/>
      <c r="AM88" s="369"/>
      <c r="AN88" s="370"/>
      <c r="AO88" s="140"/>
      <c r="AP88" s="140"/>
      <c r="AQ88" s="142"/>
    </row>
    <row r="89" spans="1:45" x14ac:dyDescent="0.25">
      <c r="A89" s="364" t="s">
        <v>313</v>
      </c>
      <c r="B89" s="365"/>
      <c r="C89" s="365"/>
      <c r="D89" s="366"/>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67"/>
      <c r="AL89" s="368"/>
      <c r="AM89" s="369"/>
      <c r="AN89" s="370"/>
      <c r="AO89" s="140"/>
      <c r="AP89" s="140"/>
      <c r="AQ89" s="130"/>
    </row>
    <row r="90" spans="1:45" ht="12" customHeight="1" thickBot="1" x14ac:dyDescent="0.3">
      <c r="A90" s="139" t="s">
        <v>312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60"/>
      <c r="AL90" s="361"/>
      <c r="AM90" s="362"/>
      <c r="AN90" s="363"/>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311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310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309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308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307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82" zoomScaleSheetLayoutView="82" workbookViewId="0">
      <selection activeCell="D53" sqref="D53"/>
    </sheetView>
  </sheetViews>
  <sheetFormatPr defaultRowHeight="15.75" x14ac:dyDescent="0.25"/>
  <cols>
    <col min="1" max="1" width="9.140625" style="68"/>
    <col min="2" max="2" width="48.28515625" style="68" customWidth="1"/>
    <col min="3" max="3" width="12" style="68" bestFit="1" customWidth="1"/>
    <col min="4" max="4" width="12.85546875" style="68" customWidth="1"/>
    <col min="5" max="6" width="0" style="68" hidden="1" customWidth="1"/>
    <col min="7" max="7" width="11" style="68" customWidth="1"/>
    <col min="8" max="8" width="15.5703125" style="68" customWidth="1"/>
    <col min="9" max="10" width="18.28515625" style="68" customWidth="1"/>
    <col min="11" max="11" width="3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0" t="s">
        <v>70</v>
      </c>
    </row>
    <row r="2" spans="1:44" ht="18.75" x14ac:dyDescent="0.3">
      <c r="L2" s="15" t="s">
        <v>12</v>
      </c>
    </row>
    <row r="3" spans="1:44" ht="18.75" x14ac:dyDescent="0.3">
      <c r="L3" s="15" t="s">
        <v>69</v>
      </c>
    </row>
    <row r="4" spans="1:44" ht="18.75" x14ac:dyDescent="0.3">
      <c r="K4" s="15"/>
    </row>
    <row r="5" spans="1:44" x14ac:dyDescent="0.25">
      <c r="A5" s="256" t="str">
        <f>'5. анализ эконом эфф'!A5:AR5</f>
        <v>Год раскрытия информации: 2020 год</v>
      </c>
      <c r="B5" s="256"/>
      <c r="C5" s="256"/>
      <c r="D5" s="256"/>
      <c r="E5" s="256"/>
      <c r="F5" s="256"/>
      <c r="G5" s="256"/>
      <c r="H5" s="256"/>
      <c r="I5" s="256"/>
      <c r="J5" s="256"/>
      <c r="K5" s="256"/>
      <c r="L5" s="256"/>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ht="18.75" x14ac:dyDescent="0.3">
      <c r="K6" s="15"/>
    </row>
    <row r="7" spans="1:44" ht="18.75" x14ac:dyDescent="0.25">
      <c r="A7" s="260" t="s">
        <v>11</v>
      </c>
      <c r="B7" s="260"/>
      <c r="C7" s="260"/>
      <c r="D7" s="260"/>
      <c r="E7" s="260"/>
      <c r="F7" s="260"/>
      <c r="G7" s="260"/>
      <c r="H7" s="260"/>
      <c r="I7" s="260"/>
      <c r="J7" s="260"/>
      <c r="K7" s="260"/>
      <c r="L7" s="260"/>
    </row>
    <row r="8" spans="1:44" ht="18.75" x14ac:dyDescent="0.25">
      <c r="A8" s="260"/>
      <c r="B8" s="260"/>
      <c r="C8" s="260"/>
      <c r="D8" s="260"/>
      <c r="E8" s="260"/>
      <c r="F8" s="260"/>
      <c r="G8" s="260"/>
      <c r="H8" s="260"/>
      <c r="I8" s="260"/>
      <c r="J8" s="260"/>
      <c r="K8" s="260"/>
      <c r="L8" s="260"/>
    </row>
    <row r="9" spans="1:44" ht="18.75" x14ac:dyDescent="0.25">
      <c r="A9" s="259" t="str">
        <f>'5. анализ эконом эфф'!A9:AR9</f>
        <v>Акционерное общество "Чукотэнерго"</v>
      </c>
      <c r="B9" s="259"/>
      <c r="C9" s="259"/>
      <c r="D9" s="259"/>
      <c r="E9" s="259"/>
      <c r="F9" s="259"/>
      <c r="G9" s="259"/>
      <c r="H9" s="259"/>
      <c r="I9" s="259"/>
      <c r="J9" s="259"/>
      <c r="K9" s="259"/>
      <c r="L9" s="259"/>
    </row>
    <row r="10" spans="1:44" x14ac:dyDescent="0.25">
      <c r="A10" s="257" t="s">
        <v>10</v>
      </c>
      <c r="B10" s="257"/>
      <c r="C10" s="257"/>
      <c r="D10" s="257"/>
      <c r="E10" s="257"/>
      <c r="F10" s="257"/>
      <c r="G10" s="257"/>
      <c r="H10" s="257"/>
      <c r="I10" s="257"/>
      <c r="J10" s="257"/>
      <c r="K10" s="257"/>
      <c r="L10" s="257"/>
    </row>
    <row r="11" spans="1:44" ht="18.75" x14ac:dyDescent="0.25">
      <c r="A11" s="260"/>
      <c r="B11" s="260"/>
      <c r="C11" s="260"/>
      <c r="D11" s="260"/>
      <c r="E11" s="260"/>
      <c r="F11" s="260"/>
      <c r="G11" s="260"/>
      <c r="H11" s="260"/>
      <c r="I11" s="260"/>
      <c r="J11" s="260"/>
      <c r="K11" s="260"/>
      <c r="L11" s="260"/>
    </row>
    <row r="12" spans="1:44" ht="18.75" x14ac:dyDescent="0.25">
      <c r="A12" s="259" t="str">
        <f>'5. анализ эконом эфф'!A12:AR12</f>
        <v>K_524-СЭС-н-35</v>
      </c>
      <c r="B12" s="259"/>
      <c r="C12" s="259"/>
      <c r="D12" s="259"/>
      <c r="E12" s="259"/>
      <c r="F12" s="259"/>
      <c r="G12" s="259"/>
      <c r="H12" s="259"/>
      <c r="I12" s="259"/>
      <c r="J12" s="259"/>
      <c r="K12" s="259"/>
      <c r="L12" s="259"/>
    </row>
    <row r="13" spans="1:44" x14ac:dyDescent="0.25">
      <c r="A13" s="257" t="s">
        <v>9</v>
      </c>
      <c r="B13" s="257"/>
      <c r="C13" s="257"/>
      <c r="D13" s="257"/>
      <c r="E13" s="257"/>
      <c r="F13" s="257"/>
      <c r="G13" s="257"/>
      <c r="H13" s="257"/>
      <c r="I13" s="257"/>
      <c r="J13" s="257"/>
      <c r="K13" s="257"/>
      <c r="L13" s="257"/>
    </row>
    <row r="14" spans="1:44" ht="18.75" x14ac:dyDescent="0.25">
      <c r="A14" s="264"/>
      <c r="B14" s="264"/>
      <c r="C14" s="264"/>
      <c r="D14" s="264"/>
      <c r="E14" s="264"/>
      <c r="F14" s="264"/>
      <c r="G14" s="264"/>
      <c r="H14" s="264"/>
      <c r="I14" s="264"/>
      <c r="J14" s="264"/>
      <c r="K14" s="264"/>
      <c r="L14" s="264"/>
    </row>
    <row r="15" spans="1:44" ht="18.75" x14ac:dyDescent="0.25">
      <c r="A15" s="259" t="str">
        <f>'5. анализ эконом эфф'!A15:AR15</f>
        <v>Приобретение автокрана КС-55713-5 для нужд филиала Северные электрические сети в кол. 1 шт.</v>
      </c>
      <c r="B15" s="259"/>
      <c r="C15" s="259"/>
      <c r="D15" s="259"/>
      <c r="E15" s="259"/>
      <c r="F15" s="259"/>
      <c r="G15" s="259"/>
      <c r="H15" s="259"/>
      <c r="I15" s="259"/>
      <c r="J15" s="259"/>
      <c r="K15" s="259"/>
      <c r="L15" s="259"/>
    </row>
    <row r="16" spans="1:44" x14ac:dyDescent="0.25">
      <c r="A16" s="257" t="s">
        <v>7</v>
      </c>
      <c r="B16" s="257"/>
      <c r="C16" s="257"/>
      <c r="D16" s="257"/>
      <c r="E16" s="257"/>
      <c r="F16" s="257"/>
      <c r="G16" s="257"/>
      <c r="H16" s="257"/>
      <c r="I16" s="257"/>
      <c r="J16" s="257"/>
      <c r="K16" s="257"/>
      <c r="L16" s="257"/>
    </row>
    <row r="17" spans="1:12" x14ac:dyDescent="0.25">
      <c r="L17" s="101"/>
    </row>
    <row r="18" spans="1:12" x14ac:dyDescent="0.25">
      <c r="K18" s="100"/>
    </row>
    <row r="19" spans="1:12" x14ac:dyDescent="0.25">
      <c r="A19" s="371" t="s">
        <v>523</v>
      </c>
      <c r="B19" s="371"/>
      <c r="C19" s="371"/>
      <c r="D19" s="371"/>
      <c r="E19" s="371"/>
      <c r="F19" s="371"/>
      <c r="G19" s="371"/>
      <c r="H19" s="371"/>
      <c r="I19" s="371"/>
      <c r="J19" s="371"/>
      <c r="K19" s="371"/>
      <c r="L19" s="371"/>
    </row>
    <row r="20" spans="1:12" x14ac:dyDescent="0.25">
      <c r="A20" s="70"/>
      <c r="B20" s="70"/>
      <c r="C20" s="99"/>
      <c r="D20" s="99"/>
      <c r="E20" s="99"/>
      <c r="F20" s="99"/>
      <c r="G20" s="99"/>
      <c r="H20" s="99"/>
      <c r="I20" s="99"/>
      <c r="J20" s="99"/>
      <c r="K20" s="99"/>
      <c r="L20" s="99"/>
    </row>
    <row r="21" spans="1:12" x14ac:dyDescent="0.25">
      <c r="A21" s="372" t="s">
        <v>234</v>
      </c>
      <c r="B21" s="372" t="s">
        <v>233</v>
      </c>
      <c r="C21" s="378" t="s">
        <v>454</v>
      </c>
      <c r="D21" s="378"/>
      <c r="E21" s="378"/>
      <c r="F21" s="378"/>
      <c r="G21" s="378"/>
      <c r="H21" s="378"/>
      <c r="I21" s="373" t="s">
        <v>232</v>
      </c>
      <c r="J21" s="375" t="s">
        <v>456</v>
      </c>
      <c r="K21" s="372" t="s">
        <v>231</v>
      </c>
      <c r="L21" s="374" t="s">
        <v>455</v>
      </c>
    </row>
    <row r="22" spans="1:12" ht="49.5" customHeight="1" x14ac:dyDescent="0.25">
      <c r="A22" s="372"/>
      <c r="B22" s="372"/>
      <c r="C22" s="379" t="s">
        <v>3</v>
      </c>
      <c r="D22" s="379"/>
      <c r="E22" s="190"/>
      <c r="F22" s="191"/>
      <c r="G22" s="380" t="s">
        <v>2</v>
      </c>
      <c r="H22" s="381"/>
      <c r="I22" s="373"/>
      <c r="J22" s="376"/>
      <c r="K22" s="372"/>
      <c r="L22" s="374"/>
    </row>
    <row r="23" spans="1:12" ht="47.25" x14ac:dyDescent="0.25">
      <c r="A23" s="372"/>
      <c r="B23" s="372"/>
      <c r="C23" s="98" t="s">
        <v>230</v>
      </c>
      <c r="D23" s="98" t="s">
        <v>229</v>
      </c>
      <c r="E23" s="98" t="s">
        <v>230</v>
      </c>
      <c r="F23" s="98" t="s">
        <v>229</v>
      </c>
      <c r="G23" s="98" t="s">
        <v>230</v>
      </c>
      <c r="H23" s="98" t="s">
        <v>229</v>
      </c>
      <c r="I23" s="373"/>
      <c r="J23" s="377"/>
      <c r="K23" s="372"/>
      <c r="L23" s="374"/>
    </row>
    <row r="24" spans="1:12" x14ac:dyDescent="0.25">
      <c r="A24" s="227">
        <v>1</v>
      </c>
      <c r="B24" s="78">
        <v>2</v>
      </c>
      <c r="C24" s="98">
        <v>3</v>
      </c>
      <c r="D24" s="98">
        <v>4</v>
      </c>
      <c r="E24" s="98">
        <v>5</v>
      </c>
      <c r="F24" s="98">
        <v>6</v>
      </c>
      <c r="G24" s="98">
        <v>7</v>
      </c>
      <c r="H24" s="98">
        <v>8</v>
      </c>
      <c r="I24" s="98">
        <v>9</v>
      </c>
      <c r="J24" s="98">
        <v>10</v>
      </c>
      <c r="K24" s="98">
        <v>11</v>
      </c>
      <c r="L24" s="98">
        <v>12</v>
      </c>
    </row>
    <row r="25" spans="1:12" x14ac:dyDescent="0.25">
      <c r="A25" s="229">
        <v>1</v>
      </c>
      <c r="B25" s="96" t="s">
        <v>228</v>
      </c>
      <c r="C25" s="94" t="s">
        <v>567</v>
      </c>
      <c r="D25" s="94" t="s">
        <v>567</v>
      </c>
      <c r="E25" s="94" t="s">
        <v>567</v>
      </c>
      <c r="F25" s="94" t="s">
        <v>567</v>
      </c>
      <c r="G25" s="94" t="s">
        <v>567</v>
      </c>
      <c r="H25" s="94" t="s">
        <v>567</v>
      </c>
      <c r="I25" s="94" t="s">
        <v>567</v>
      </c>
      <c r="J25" s="94" t="s">
        <v>567</v>
      </c>
      <c r="K25" s="94" t="s">
        <v>567</v>
      </c>
      <c r="L25" s="94" t="s">
        <v>567</v>
      </c>
    </row>
    <row r="26" spans="1:12" x14ac:dyDescent="0.25">
      <c r="A26" s="229" t="s">
        <v>227</v>
      </c>
      <c r="B26" s="97" t="s">
        <v>461</v>
      </c>
      <c r="C26" s="94" t="s">
        <v>567</v>
      </c>
      <c r="D26" s="94" t="s">
        <v>567</v>
      </c>
      <c r="E26" s="94" t="s">
        <v>567</v>
      </c>
      <c r="F26" s="94" t="s">
        <v>567</v>
      </c>
      <c r="G26" s="94" t="s">
        <v>567</v>
      </c>
      <c r="H26" s="94" t="s">
        <v>567</v>
      </c>
      <c r="I26" s="94" t="s">
        <v>567</v>
      </c>
      <c r="J26" s="94" t="s">
        <v>567</v>
      </c>
      <c r="K26" s="94" t="s">
        <v>567</v>
      </c>
      <c r="L26" s="94" t="s">
        <v>567</v>
      </c>
    </row>
    <row r="27" spans="1:12" s="72" customFormat="1" ht="31.5" x14ac:dyDescent="0.25">
      <c r="A27" s="229" t="s">
        <v>226</v>
      </c>
      <c r="B27" s="97" t="s">
        <v>463</v>
      </c>
      <c r="C27" s="94" t="s">
        <v>567</v>
      </c>
      <c r="D27" s="94" t="s">
        <v>567</v>
      </c>
      <c r="E27" s="94" t="s">
        <v>567</v>
      </c>
      <c r="F27" s="94" t="s">
        <v>567</v>
      </c>
      <c r="G27" s="94" t="s">
        <v>567</v>
      </c>
      <c r="H27" s="94" t="s">
        <v>567</v>
      </c>
      <c r="I27" s="94" t="s">
        <v>567</v>
      </c>
      <c r="J27" s="94" t="s">
        <v>567</v>
      </c>
      <c r="K27" s="94" t="s">
        <v>567</v>
      </c>
      <c r="L27" s="94" t="s">
        <v>567</v>
      </c>
    </row>
    <row r="28" spans="1:12" s="72" customFormat="1" ht="47.25" x14ac:dyDescent="0.25">
      <c r="A28" s="229" t="s">
        <v>462</v>
      </c>
      <c r="B28" s="97" t="s">
        <v>467</v>
      </c>
      <c r="C28" s="94" t="s">
        <v>567</v>
      </c>
      <c r="D28" s="94" t="s">
        <v>567</v>
      </c>
      <c r="E28" s="94" t="s">
        <v>567</v>
      </c>
      <c r="F28" s="94" t="s">
        <v>567</v>
      </c>
      <c r="G28" s="94" t="s">
        <v>567</v>
      </c>
      <c r="H28" s="94" t="s">
        <v>567</v>
      </c>
      <c r="I28" s="94" t="s">
        <v>567</v>
      </c>
      <c r="J28" s="94" t="s">
        <v>567</v>
      </c>
      <c r="K28" s="94" t="s">
        <v>567</v>
      </c>
      <c r="L28" s="94" t="s">
        <v>567</v>
      </c>
    </row>
    <row r="29" spans="1:12" s="72" customFormat="1" ht="31.5" x14ac:dyDescent="0.25">
      <c r="A29" s="229" t="s">
        <v>225</v>
      </c>
      <c r="B29" s="97" t="s">
        <v>466</v>
      </c>
      <c r="C29" s="94" t="s">
        <v>567</v>
      </c>
      <c r="D29" s="94" t="s">
        <v>567</v>
      </c>
      <c r="E29" s="94" t="s">
        <v>567</v>
      </c>
      <c r="F29" s="94" t="s">
        <v>567</v>
      </c>
      <c r="G29" s="94" t="s">
        <v>567</v>
      </c>
      <c r="H29" s="94" t="s">
        <v>567</v>
      </c>
      <c r="I29" s="94" t="s">
        <v>567</v>
      </c>
      <c r="J29" s="94" t="s">
        <v>567</v>
      </c>
      <c r="K29" s="94" t="s">
        <v>567</v>
      </c>
      <c r="L29" s="94" t="s">
        <v>567</v>
      </c>
    </row>
    <row r="30" spans="1:12" s="72" customFormat="1" ht="31.5" x14ac:dyDescent="0.25">
      <c r="A30" s="229" t="s">
        <v>224</v>
      </c>
      <c r="B30" s="97" t="s">
        <v>468</v>
      </c>
      <c r="C30" s="94" t="s">
        <v>567</v>
      </c>
      <c r="D30" s="94" t="s">
        <v>567</v>
      </c>
      <c r="E30" s="94" t="s">
        <v>567</v>
      </c>
      <c r="F30" s="94" t="s">
        <v>567</v>
      </c>
      <c r="G30" s="94" t="s">
        <v>567</v>
      </c>
      <c r="H30" s="94" t="s">
        <v>567</v>
      </c>
      <c r="I30" s="94" t="s">
        <v>567</v>
      </c>
      <c r="J30" s="94" t="s">
        <v>567</v>
      </c>
      <c r="K30" s="94" t="s">
        <v>567</v>
      </c>
      <c r="L30" s="94" t="s">
        <v>567</v>
      </c>
    </row>
    <row r="31" spans="1:12" s="72" customFormat="1" ht="31.5" x14ac:dyDescent="0.25">
      <c r="A31" s="229" t="s">
        <v>223</v>
      </c>
      <c r="B31" s="95" t="s">
        <v>464</v>
      </c>
      <c r="C31" s="94" t="s">
        <v>567</v>
      </c>
      <c r="D31" s="94" t="s">
        <v>567</v>
      </c>
      <c r="E31" s="94" t="s">
        <v>567</v>
      </c>
      <c r="F31" s="94" t="s">
        <v>567</v>
      </c>
      <c r="G31" s="94" t="s">
        <v>567</v>
      </c>
      <c r="H31" s="94" t="s">
        <v>567</v>
      </c>
      <c r="I31" s="94" t="s">
        <v>567</v>
      </c>
      <c r="J31" s="94" t="s">
        <v>567</v>
      </c>
      <c r="K31" s="94" t="s">
        <v>567</v>
      </c>
      <c r="L31" s="94" t="s">
        <v>567</v>
      </c>
    </row>
    <row r="32" spans="1:12" s="72" customFormat="1" x14ac:dyDescent="0.25">
      <c r="A32" s="229" t="s">
        <v>221</v>
      </c>
      <c r="B32" s="95" t="s">
        <v>469</v>
      </c>
      <c r="C32" s="94" t="s">
        <v>567</v>
      </c>
      <c r="D32" s="94" t="s">
        <v>567</v>
      </c>
      <c r="E32" s="94" t="s">
        <v>567</v>
      </c>
      <c r="F32" s="94" t="s">
        <v>567</v>
      </c>
      <c r="G32" s="94" t="s">
        <v>567</v>
      </c>
      <c r="H32" s="94" t="s">
        <v>567</v>
      </c>
      <c r="I32" s="94" t="s">
        <v>567</v>
      </c>
      <c r="J32" s="94" t="s">
        <v>567</v>
      </c>
      <c r="K32" s="94" t="s">
        <v>567</v>
      </c>
      <c r="L32" s="94" t="s">
        <v>567</v>
      </c>
    </row>
    <row r="33" spans="1:12" s="72" customFormat="1" ht="31.5" x14ac:dyDescent="0.25">
      <c r="A33" s="229" t="s">
        <v>480</v>
      </c>
      <c r="B33" s="95" t="s">
        <v>397</v>
      </c>
      <c r="C33" s="94" t="s">
        <v>567</v>
      </c>
      <c r="D33" s="94" t="s">
        <v>567</v>
      </c>
      <c r="E33" s="94" t="s">
        <v>567</v>
      </c>
      <c r="F33" s="94" t="s">
        <v>567</v>
      </c>
      <c r="G33" s="94" t="s">
        <v>567</v>
      </c>
      <c r="H33" s="94" t="s">
        <v>567</v>
      </c>
      <c r="I33" s="94" t="s">
        <v>567</v>
      </c>
      <c r="J33" s="94" t="s">
        <v>567</v>
      </c>
      <c r="K33" s="94" t="s">
        <v>567</v>
      </c>
      <c r="L33" s="94" t="s">
        <v>567</v>
      </c>
    </row>
    <row r="34" spans="1:12" s="72" customFormat="1" ht="47.25" x14ac:dyDescent="0.25">
      <c r="A34" s="229" t="s">
        <v>481</v>
      </c>
      <c r="B34" s="95" t="s">
        <v>473</v>
      </c>
      <c r="C34" s="94" t="s">
        <v>567</v>
      </c>
      <c r="D34" s="94" t="s">
        <v>567</v>
      </c>
      <c r="E34" s="94" t="s">
        <v>567</v>
      </c>
      <c r="F34" s="94" t="s">
        <v>567</v>
      </c>
      <c r="G34" s="94" t="s">
        <v>567</v>
      </c>
      <c r="H34" s="94" t="s">
        <v>567</v>
      </c>
      <c r="I34" s="94" t="s">
        <v>567</v>
      </c>
      <c r="J34" s="94" t="s">
        <v>567</v>
      </c>
      <c r="K34" s="94" t="s">
        <v>567</v>
      </c>
      <c r="L34" s="94" t="s">
        <v>567</v>
      </c>
    </row>
    <row r="35" spans="1:12" s="72" customFormat="1" x14ac:dyDescent="0.25">
      <c r="A35" s="229" t="s">
        <v>482</v>
      </c>
      <c r="B35" s="95" t="s">
        <v>222</v>
      </c>
      <c r="C35" s="94" t="s">
        <v>567</v>
      </c>
      <c r="D35" s="94" t="s">
        <v>567</v>
      </c>
      <c r="E35" s="94" t="s">
        <v>567</v>
      </c>
      <c r="F35" s="94" t="s">
        <v>567</v>
      </c>
      <c r="G35" s="94" t="s">
        <v>567</v>
      </c>
      <c r="H35" s="94" t="s">
        <v>567</v>
      </c>
      <c r="I35" s="94" t="s">
        <v>567</v>
      </c>
      <c r="J35" s="94" t="s">
        <v>567</v>
      </c>
      <c r="K35" s="94" t="s">
        <v>567</v>
      </c>
      <c r="L35" s="94" t="s">
        <v>567</v>
      </c>
    </row>
    <row r="36" spans="1:12" x14ac:dyDescent="0.25">
      <c r="A36" s="229" t="s">
        <v>483</v>
      </c>
      <c r="B36" s="95" t="s">
        <v>465</v>
      </c>
      <c r="C36" s="94" t="s">
        <v>567</v>
      </c>
      <c r="D36" s="94" t="s">
        <v>567</v>
      </c>
      <c r="E36" s="94" t="s">
        <v>567</v>
      </c>
      <c r="F36" s="94" t="s">
        <v>567</v>
      </c>
      <c r="G36" s="94" t="s">
        <v>567</v>
      </c>
      <c r="H36" s="94" t="s">
        <v>567</v>
      </c>
      <c r="I36" s="94" t="s">
        <v>567</v>
      </c>
      <c r="J36" s="94" t="s">
        <v>567</v>
      </c>
      <c r="K36" s="94" t="s">
        <v>567</v>
      </c>
      <c r="L36" s="94" t="s">
        <v>567</v>
      </c>
    </row>
    <row r="37" spans="1:12" x14ac:dyDescent="0.25">
      <c r="A37" s="229" t="s">
        <v>484</v>
      </c>
      <c r="B37" s="95" t="s">
        <v>220</v>
      </c>
      <c r="C37" s="94" t="s">
        <v>567</v>
      </c>
      <c r="D37" s="94" t="s">
        <v>567</v>
      </c>
      <c r="E37" s="94" t="s">
        <v>567</v>
      </c>
      <c r="F37" s="94" t="s">
        <v>567</v>
      </c>
      <c r="G37" s="94" t="s">
        <v>567</v>
      </c>
      <c r="H37" s="94" t="s">
        <v>567</v>
      </c>
      <c r="I37" s="94" t="s">
        <v>567</v>
      </c>
      <c r="J37" s="94" t="s">
        <v>567</v>
      </c>
      <c r="K37" s="94" t="s">
        <v>567</v>
      </c>
      <c r="L37" s="94" t="s">
        <v>567</v>
      </c>
    </row>
    <row r="38" spans="1:12" x14ac:dyDescent="0.25">
      <c r="A38" s="229" t="s">
        <v>485</v>
      </c>
      <c r="B38" s="96" t="s">
        <v>219</v>
      </c>
      <c r="C38" s="94" t="s">
        <v>567</v>
      </c>
      <c r="D38" s="94" t="s">
        <v>567</v>
      </c>
      <c r="E38" s="94" t="s">
        <v>567</v>
      </c>
      <c r="F38" s="94" t="s">
        <v>567</v>
      </c>
      <c r="G38" s="94" t="s">
        <v>567</v>
      </c>
      <c r="H38" s="94" t="s">
        <v>567</v>
      </c>
      <c r="I38" s="94" t="s">
        <v>567</v>
      </c>
      <c r="J38" s="94" t="s">
        <v>567</v>
      </c>
      <c r="K38" s="94" t="s">
        <v>567</v>
      </c>
      <c r="L38" s="94" t="s">
        <v>567</v>
      </c>
    </row>
    <row r="39" spans="1:12" ht="47.25" x14ac:dyDescent="0.25">
      <c r="A39" s="229">
        <v>2</v>
      </c>
      <c r="B39" s="95" t="s">
        <v>470</v>
      </c>
      <c r="C39" s="94" t="s">
        <v>567</v>
      </c>
      <c r="D39" s="94" t="s">
        <v>567</v>
      </c>
      <c r="E39" s="94" t="s">
        <v>567</v>
      </c>
      <c r="F39" s="94" t="s">
        <v>567</v>
      </c>
      <c r="G39" s="94" t="s">
        <v>567</v>
      </c>
      <c r="H39" s="94" t="s">
        <v>567</v>
      </c>
      <c r="I39" s="94" t="s">
        <v>567</v>
      </c>
      <c r="J39" s="94" t="s">
        <v>567</v>
      </c>
      <c r="K39" s="94" t="s">
        <v>567</v>
      </c>
      <c r="L39" s="94" t="s">
        <v>567</v>
      </c>
    </row>
    <row r="40" spans="1:12" x14ac:dyDescent="0.25">
      <c r="A40" s="229" t="s">
        <v>218</v>
      </c>
      <c r="B40" s="95" t="s">
        <v>472</v>
      </c>
      <c r="C40" s="220">
        <v>43952</v>
      </c>
      <c r="D40" s="220">
        <v>44013</v>
      </c>
      <c r="E40" s="94" t="s">
        <v>567</v>
      </c>
      <c r="F40" s="94" t="s">
        <v>567</v>
      </c>
      <c r="G40" s="94" t="s">
        <v>567</v>
      </c>
      <c r="H40" s="94" t="s">
        <v>567</v>
      </c>
      <c r="I40" s="94" t="s">
        <v>567</v>
      </c>
      <c r="J40" s="94" t="s">
        <v>567</v>
      </c>
      <c r="K40" s="94" t="s">
        <v>567</v>
      </c>
      <c r="L40" s="94" t="s">
        <v>567</v>
      </c>
    </row>
    <row r="41" spans="1:12" ht="31.5" x14ac:dyDescent="0.25">
      <c r="A41" s="229" t="s">
        <v>217</v>
      </c>
      <c r="B41" s="96" t="s">
        <v>554</v>
      </c>
      <c r="C41" s="94" t="s">
        <v>567</v>
      </c>
      <c r="D41" s="94" t="s">
        <v>567</v>
      </c>
      <c r="E41" s="94" t="s">
        <v>567</v>
      </c>
      <c r="F41" s="94" t="s">
        <v>567</v>
      </c>
      <c r="G41" s="94" t="s">
        <v>567</v>
      </c>
      <c r="H41" s="94" t="s">
        <v>567</v>
      </c>
      <c r="I41" s="94" t="s">
        <v>567</v>
      </c>
      <c r="J41" s="94" t="s">
        <v>567</v>
      </c>
      <c r="K41" s="94" t="s">
        <v>567</v>
      </c>
      <c r="L41" s="94" t="s">
        <v>567</v>
      </c>
    </row>
    <row r="42" spans="1:12" ht="31.5" x14ac:dyDescent="0.25">
      <c r="A42" s="229">
        <v>3</v>
      </c>
      <c r="B42" s="95" t="s">
        <v>471</v>
      </c>
      <c r="C42" s="94" t="s">
        <v>567</v>
      </c>
      <c r="D42" s="94" t="s">
        <v>567</v>
      </c>
      <c r="E42" s="94" t="s">
        <v>567</v>
      </c>
      <c r="F42" s="94" t="s">
        <v>567</v>
      </c>
      <c r="G42" s="94" t="s">
        <v>567</v>
      </c>
      <c r="H42" s="94" t="s">
        <v>567</v>
      </c>
      <c r="I42" s="94" t="s">
        <v>567</v>
      </c>
      <c r="J42" s="94" t="s">
        <v>567</v>
      </c>
      <c r="K42" s="94" t="s">
        <v>567</v>
      </c>
      <c r="L42" s="94" t="s">
        <v>567</v>
      </c>
    </row>
    <row r="43" spans="1:12" x14ac:dyDescent="0.25">
      <c r="A43" s="229" t="s">
        <v>216</v>
      </c>
      <c r="B43" s="95" t="s">
        <v>214</v>
      </c>
      <c r="C43" s="220">
        <v>44013.102025462962</v>
      </c>
      <c r="D43" s="220">
        <v>44105</v>
      </c>
      <c r="E43" s="94" t="s">
        <v>567</v>
      </c>
      <c r="F43" s="94" t="s">
        <v>567</v>
      </c>
      <c r="G43" s="94" t="s">
        <v>567</v>
      </c>
      <c r="H43" s="94" t="s">
        <v>567</v>
      </c>
      <c r="I43" s="94" t="s">
        <v>567</v>
      </c>
      <c r="J43" s="94" t="s">
        <v>567</v>
      </c>
      <c r="K43" s="94" t="s">
        <v>567</v>
      </c>
      <c r="L43" s="94" t="s">
        <v>567</v>
      </c>
    </row>
    <row r="44" spans="1:12" x14ac:dyDescent="0.25">
      <c r="A44" s="229" t="s">
        <v>215</v>
      </c>
      <c r="B44" s="95" t="s">
        <v>212</v>
      </c>
      <c r="C44" s="94" t="s">
        <v>567</v>
      </c>
      <c r="D44" s="94" t="s">
        <v>567</v>
      </c>
      <c r="E44" s="94" t="s">
        <v>567</v>
      </c>
      <c r="F44" s="94" t="s">
        <v>567</v>
      </c>
      <c r="G44" s="94" t="s">
        <v>567</v>
      </c>
      <c r="H44" s="94" t="s">
        <v>567</v>
      </c>
      <c r="I44" s="94" t="s">
        <v>567</v>
      </c>
      <c r="J44" s="94" t="s">
        <v>567</v>
      </c>
      <c r="K44" s="94" t="s">
        <v>567</v>
      </c>
      <c r="L44" s="94" t="s">
        <v>567</v>
      </c>
    </row>
    <row r="45" spans="1:12" ht="63" x14ac:dyDescent="0.25">
      <c r="A45" s="229" t="s">
        <v>213</v>
      </c>
      <c r="B45" s="95" t="s">
        <v>476</v>
      </c>
      <c r="C45" s="94" t="s">
        <v>567</v>
      </c>
      <c r="D45" s="94" t="s">
        <v>567</v>
      </c>
      <c r="E45" s="94" t="s">
        <v>567</v>
      </c>
      <c r="F45" s="94" t="s">
        <v>567</v>
      </c>
      <c r="G45" s="94" t="s">
        <v>567</v>
      </c>
      <c r="H45" s="94" t="s">
        <v>567</v>
      </c>
      <c r="I45" s="94" t="s">
        <v>567</v>
      </c>
      <c r="J45" s="94" t="s">
        <v>567</v>
      </c>
      <c r="K45" s="94" t="s">
        <v>567</v>
      </c>
      <c r="L45" s="94" t="s">
        <v>567</v>
      </c>
    </row>
    <row r="46" spans="1:12" ht="110.25" x14ac:dyDescent="0.25">
      <c r="A46" s="229" t="s">
        <v>211</v>
      </c>
      <c r="B46" s="95" t="s">
        <v>474</v>
      </c>
      <c r="C46" s="94" t="s">
        <v>567</v>
      </c>
      <c r="D46" s="94" t="s">
        <v>567</v>
      </c>
      <c r="E46" s="94" t="s">
        <v>567</v>
      </c>
      <c r="F46" s="94" t="s">
        <v>567</v>
      </c>
      <c r="G46" s="94" t="s">
        <v>567</v>
      </c>
      <c r="H46" s="94" t="s">
        <v>567</v>
      </c>
      <c r="I46" s="94" t="s">
        <v>567</v>
      </c>
      <c r="J46" s="94" t="s">
        <v>567</v>
      </c>
      <c r="K46" s="94" t="s">
        <v>567</v>
      </c>
      <c r="L46" s="94" t="s">
        <v>567</v>
      </c>
    </row>
    <row r="47" spans="1:12" x14ac:dyDescent="0.25">
      <c r="A47" s="229" t="s">
        <v>209</v>
      </c>
      <c r="B47" s="95" t="s">
        <v>210</v>
      </c>
      <c r="C47" s="94" t="s">
        <v>567</v>
      </c>
      <c r="D47" s="94" t="s">
        <v>567</v>
      </c>
      <c r="E47" s="94" t="s">
        <v>567</v>
      </c>
      <c r="F47" s="94" t="s">
        <v>567</v>
      </c>
      <c r="G47" s="94" t="s">
        <v>567</v>
      </c>
      <c r="H47" s="94" t="s">
        <v>567</v>
      </c>
      <c r="I47" s="94" t="s">
        <v>567</v>
      </c>
      <c r="J47" s="94" t="s">
        <v>567</v>
      </c>
      <c r="K47" s="94" t="s">
        <v>567</v>
      </c>
      <c r="L47" s="94" t="s">
        <v>567</v>
      </c>
    </row>
    <row r="48" spans="1:12" x14ac:dyDescent="0.25">
      <c r="A48" s="229" t="s">
        <v>486</v>
      </c>
      <c r="B48" s="96" t="s">
        <v>208</v>
      </c>
      <c r="C48" s="94" t="s">
        <v>567</v>
      </c>
      <c r="D48" s="94" t="s">
        <v>567</v>
      </c>
      <c r="E48" s="94" t="s">
        <v>567</v>
      </c>
      <c r="F48" s="94" t="s">
        <v>567</v>
      </c>
      <c r="G48" s="94" t="s">
        <v>567</v>
      </c>
      <c r="H48" s="94" t="s">
        <v>567</v>
      </c>
      <c r="I48" s="94" t="s">
        <v>567</v>
      </c>
      <c r="J48" s="94" t="s">
        <v>567</v>
      </c>
      <c r="K48" s="94" t="s">
        <v>567</v>
      </c>
      <c r="L48" s="94" t="s">
        <v>567</v>
      </c>
    </row>
    <row r="49" spans="1:12" x14ac:dyDescent="0.25">
      <c r="A49" s="229">
        <v>4</v>
      </c>
      <c r="B49" s="95" t="s">
        <v>206</v>
      </c>
      <c r="C49" s="94" t="s">
        <v>567</v>
      </c>
      <c r="D49" s="94" t="s">
        <v>567</v>
      </c>
      <c r="E49" s="94" t="s">
        <v>567</v>
      </c>
      <c r="F49" s="94" t="s">
        <v>567</v>
      </c>
      <c r="G49" s="94" t="s">
        <v>567</v>
      </c>
      <c r="H49" s="94" t="s">
        <v>567</v>
      </c>
      <c r="I49" s="94" t="s">
        <v>567</v>
      </c>
      <c r="J49" s="94" t="s">
        <v>567</v>
      </c>
      <c r="K49" s="94" t="s">
        <v>567</v>
      </c>
      <c r="L49" s="94" t="s">
        <v>567</v>
      </c>
    </row>
    <row r="50" spans="1:12" ht="63" x14ac:dyDescent="0.25">
      <c r="A50" s="229" t="s">
        <v>207</v>
      </c>
      <c r="B50" s="95" t="s">
        <v>475</v>
      </c>
      <c r="C50" s="94" t="s">
        <v>567</v>
      </c>
      <c r="D50" s="94" t="s">
        <v>567</v>
      </c>
      <c r="E50" s="94" t="s">
        <v>567</v>
      </c>
      <c r="F50" s="94" t="s">
        <v>567</v>
      </c>
      <c r="G50" s="94" t="s">
        <v>567</v>
      </c>
      <c r="H50" s="94" t="s">
        <v>567</v>
      </c>
      <c r="I50" s="94" t="s">
        <v>567</v>
      </c>
      <c r="J50" s="94" t="s">
        <v>567</v>
      </c>
      <c r="K50" s="94" t="s">
        <v>567</v>
      </c>
      <c r="L50" s="94" t="s">
        <v>567</v>
      </c>
    </row>
    <row r="51" spans="1:12" ht="47.25" x14ac:dyDescent="0.25">
      <c r="A51" s="229" t="s">
        <v>205</v>
      </c>
      <c r="B51" s="95" t="s">
        <v>477</v>
      </c>
      <c r="C51" s="94" t="s">
        <v>567</v>
      </c>
      <c r="D51" s="94" t="s">
        <v>567</v>
      </c>
      <c r="E51" s="94" t="s">
        <v>567</v>
      </c>
      <c r="F51" s="94" t="s">
        <v>567</v>
      </c>
      <c r="G51" s="94" t="s">
        <v>567</v>
      </c>
      <c r="H51" s="94" t="s">
        <v>567</v>
      </c>
      <c r="I51" s="94" t="s">
        <v>567</v>
      </c>
      <c r="J51" s="94" t="s">
        <v>567</v>
      </c>
      <c r="K51" s="94" t="s">
        <v>567</v>
      </c>
      <c r="L51" s="94" t="s">
        <v>567</v>
      </c>
    </row>
    <row r="52" spans="1:12" ht="47.25" x14ac:dyDescent="0.25">
      <c r="A52" s="229" t="s">
        <v>203</v>
      </c>
      <c r="B52" s="95" t="s">
        <v>204</v>
      </c>
      <c r="C52" s="94" t="s">
        <v>567</v>
      </c>
      <c r="D52" s="94" t="s">
        <v>567</v>
      </c>
      <c r="E52" s="94" t="s">
        <v>567</v>
      </c>
      <c r="F52" s="94" t="s">
        <v>567</v>
      </c>
      <c r="G52" s="94" t="s">
        <v>567</v>
      </c>
      <c r="H52" s="94" t="s">
        <v>567</v>
      </c>
      <c r="I52" s="94" t="s">
        <v>567</v>
      </c>
      <c r="J52" s="94" t="s">
        <v>567</v>
      </c>
      <c r="K52" s="94" t="s">
        <v>567</v>
      </c>
      <c r="L52" s="94" t="s">
        <v>567</v>
      </c>
    </row>
    <row r="53" spans="1:12" ht="31.5" x14ac:dyDescent="0.25">
      <c r="A53" s="229" t="s">
        <v>201</v>
      </c>
      <c r="B53" s="199" t="s">
        <v>478</v>
      </c>
      <c r="C53" s="220">
        <v>44105</v>
      </c>
      <c r="D53" s="231">
        <v>44196</v>
      </c>
      <c r="E53" s="93"/>
      <c r="F53" s="93"/>
      <c r="G53" s="94" t="s">
        <v>567</v>
      </c>
      <c r="H53" s="94" t="s">
        <v>567</v>
      </c>
      <c r="I53" s="94" t="s">
        <v>567</v>
      </c>
      <c r="J53" s="94" t="s">
        <v>567</v>
      </c>
      <c r="K53" s="94" t="s">
        <v>567</v>
      </c>
      <c r="L53" s="94" t="s">
        <v>567</v>
      </c>
    </row>
    <row r="54" spans="1:12" ht="31.5" x14ac:dyDescent="0.25">
      <c r="A54" s="229" t="s">
        <v>479</v>
      </c>
      <c r="B54" s="95" t="s">
        <v>202</v>
      </c>
      <c r="C54" s="94" t="s">
        <v>567</v>
      </c>
      <c r="D54" s="94" t="s">
        <v>567</v>
      </c>
      <c r="E54" s="94" t="s">
        <v>567</v>
      </c>
      <c r="F54" s="94" t="s">
        <v>567</v>
      </c>
      <c r="G54" s="94" t="s">
        <v>567</v>
      </c>
      <c r="H54" s="94" t="s">
        <v>567</v>
      </c>
      <c r="I54" s="94" t="s">
        <v>567</v>
      </c>
      <c r="J54" s="94" t="s">
        <v>567</v>
      </c>
      <c r="K54" s="94" t="s">
        <v>567</v>
      </c>
      <c r="L54" s="94" t="s">
        <v>567</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2020-08-13T02:51:25Z</dcterms:modified>
</cp:coreProperties>
</file>