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27555" windowHeight="1330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s>
  <calcPr calcId="145621"/>
</workbook>
</file>

<file path=xl/calcChain.xml><?xml version="1.0" encoding="utf-8"?>
<calcChain xmlns="http://schemas.openxmlformats.org/spreadsheetml/2006/main">
  <c r="B78" i="22" l="1"/>
  <c r="B71" i="22"/>
  <c r="B65" i="22"/>
  <c r="B63" i="22"/>
  <c r="B60" i="22"/>
  <c r="B58" i="22"/>
  <c r="B66" i="22"/>
  <c r="B64" i="22"/>
  <c r="B30" i="22"/>
  <c r="B45" i="22"/>
  <c r="B37" i="22"/>
  <c r="B36" i="22"/>
  <c r="AB32" i="15" l="1"/>
  <c r="AB30" i="15"/>
  <c r="J32" i="15"/>
  <c r="F32" i="15"/>
  <c r="E32" i="15"/>
  <c r="C32" i="15"/>
  <c r="G27" i="15"/>
  <c r="F27" i="15"/>
  <c r="E27" i="15"/>
  <c r="C27" i="15"/>
  <c r="B27" i="22" l="1"/>
  <c r="AP26" i="5"/>
  <c r="B35" i="22" l="1"/>
  <c r="B40" i="22"/>
  <c r="AC52" i="15"/>
  <c r="AB52" i="15"/>
  <c r="AB33" i="15"/>
  <c r="AB31" i="15"/>
  <c r="AB29" i="15"/>
  <c r="AB24" i="15"/>
  <c r="E52" i="15"/>
  <c r="C52" i="15" l="1"/>
  <c r="A14" i="12"/>
  <c r="A11" i="12"/>
  <c r="A8" i="12"/>
  <c r="A4" i="12"/>
  <c r="E15" i="14"/>
  <c r="E12" i="14"/>
  <c r="E9" i="14"/>
  <c r="A5" i="14"/>
  <c r="A16" i="13"/>
  <c r="A13" i="13"/>
  <c r="A10" i="13"/>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<sst xmlns="http://schemas.openxmlformats.org/spreadsheetml/2006/main" count="989" uniqueCount="626">
  <si>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</si>
  <si>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</si>
  <si>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</si>
  <si>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</si>
  <si>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</si>
  <si>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</si>
  <si>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</si>
  <si>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</si>
  <si>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</si>
  <si>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</si>
  <si>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</si>
  <si>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</si>
  <si>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</si>
  <si>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</si>
  <si>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</si>
  <si>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</si>
  <si>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</si>
  <si>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</si>
  <si>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</si>
  <si>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</si>
  <si>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</si>
  <si>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</si>
  <si>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</si>
  <si>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</si>
  <si>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</si>
  <si>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</si>
  <si>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</si>
  <si>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</si>
  <si>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</si>
  <si>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</si>
  <si>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</si>
  <si>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</si>
  <si>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</si>
  <si>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</si>
  <si>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</si>
  <si>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</si>
  <si>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</si>
  <si>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</si>
  <si>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</si>
  <si>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</si>
  <si>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</si>
  <si>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</si>
  <si>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</si>
  <si>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</si>
  <si>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</si>
  <si>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</si>
  <si>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</si>
  <si>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</si>
  <si>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</si>
  <si>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</si>
  <si>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</si>
  <si>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</si>
  <si>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</si>
  <si>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</si>
  <si>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</si>
  <si>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</si>
  <si>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</si>
  <si>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</si>
  <si>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</si>
  <si>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</si>
  <si>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</si>
  <si>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</si>
  <si>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</si>
  <si>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</si>
  <si>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</si>
  <si>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</si>
  <si>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</si>
  <si>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</si>
  <si>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</si>
  <si>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</si>
  <si>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</si>
  <si>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</si>
  <si>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</si>
  <si>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</si>
  <si>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</si>
  <si>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</si>
  <si>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</si>
  <si>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</si>
  <si>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</si>
  <si>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</si>
  <si>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</si>
  <si>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</si>
  <si>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</si>
  <si>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</si>
  <si>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</si>
  <si>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</si>
  <si>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</si>
  <si>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</si>
  <si>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</si>
  <si>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</si>
  <si>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</si>
  <si>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</si>
  <si>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</si>
  <si>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</si>
  <si>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</si>
  <si>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</si>
  <si>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</si>
  <si>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</si>
  <si>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</si>
  <si>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</si>
  <si>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</si>
  <si>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</si>
  <si>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</si>
  <si>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</si>
  <si>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</si>
  <si>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</si>
  <si>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</si>
  <si>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</si>
  <si>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</si>
  <si>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</si>
  <si>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</si>
  <si>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</si>
  <si>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</si>
  <si>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</si>
  <si>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</si>
  <si>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</si>
  <si>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</si>
  <si>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</si>
  <si>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</si>
  <si>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</si>
  <si>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</si>
  <si>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</si>
  <si>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</si>
  <si>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</si>
  <si>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</si>
  <si>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</si>
  <si>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</si>
  <si>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</si>
  <si>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</si>
  <si>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</si>
  <si>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</si>
  <si>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</si>
  <si>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</si>
  <si>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</si>
  <si>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</si>
  <si>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</si>
  <si>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</si>
  <si>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</si>
  <si>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</si>
  <si>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</si>
  <si>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</si>
  <si>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</si>
  <si>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</si>
  <si>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</si>
  <si>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</si>
  <si>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</si>
  <si>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</si>
  <si>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</si>
  <si>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</si>
  <si>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</si>
  <si>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</si>
  <si>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</si>
  <si>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</si>
  <si>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</si>
  <si>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</si>
  <si>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</si>
  <si>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</si>
  <si>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</si>
  <si>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</si>
  <si>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</si>
  <si>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</si>
  <si>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</si>
  <si>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</si>
  <si>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</si>
  <si>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</si>
  <si>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</si>
  <si>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</si>
  <si>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</si>
  <si>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</si>
  <si>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</si>
  <si>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</si>
  <si>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</si>
  <si>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</si>
  <si>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</si>
  <si>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</si>
  <si>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</si>
  <si>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</si>
  <si>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</si>
  <si>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</si>
  <si>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</si>
  <si>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</si>
  <si>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</si>
  <si>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</si>
  <si>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</si>
  <si>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</si>
  <si>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</si>
  <si>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</si>
  <si>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</si>
  <si>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</si>
  <si>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</si>
  <si>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</si>
  <si>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</si>
  <si>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</si>
  <si>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</si>
  <si>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</si>
  <si>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</si>
  <si>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</si>
  <si>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</si>
  <si>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</si>
  <si>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</si>
  <si>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</si>
  <si>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</si>
  <si>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</si>
  <si>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</si>
  <si>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</si>
  <si>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</si>
  <si>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</si>
  <si>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</si>
  <si>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</si>
  <si>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</si>
  <si>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</si>
  <si>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</si>
  <si>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</si>
  <si>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</si>
  <si>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</si>
  <si>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</si>
  <si>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</si>
  <si>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</si>
  <si>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</si>
  <si>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</si>
  <si>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</si>
  <si>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</si>
  <si>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</si>
  <si>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</si>
  <si>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</si>
  <si>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</si>
  <si>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</si>
  <si>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</si>
  <si>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</si>
  <si>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</si>
  <si>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</si>
  <si>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</si>
  <si>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</si>
  <si>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</si>
  <si>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</si>
  <si>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</si>
  <si>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</si>
  <si>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</si>
  <si>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</si>
  <si>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</si>
  <si>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</si>
  <si>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</si>
  <si>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</si>
  <si>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</si>
  <si>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</si>
  <si>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</si>
  <si>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</si>
  <si>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</si>
  <si>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</si>
  <si>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</si>
  <si>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</si>
  <si>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</si>
  <si>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</si>
  <si>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</si>
  <si>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</si>
  <si>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</si>
  <si>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</si>
  <si>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</si>
  <si>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</si>
  <si>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</si>
  <si>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</si>
  <si>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</si>
  <si>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</si>
  <si>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</si>
  <si>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</si>
  <si>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</si>
  <si>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</si>
  <si>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</si>
  <si>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</si>
  <si>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</si>
  <si>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</si>
  <si>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</si>
  <si>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</si>
  <si>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</si>
  <si>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</si>
  <si>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</si>
  <si>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</si>
  <si>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</si>
  <si>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</si>
  <si>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</si>
  <si>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</si>
  <si>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</si>
  <si>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</si>
  <si>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</si>
  <si>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</si>
  <si>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</si>
  <si>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</si>
  <si>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</si>
  <si>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</si>
  <si>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</si>
  <si>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</si>
  <si>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</si>
  <si>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</si>
  <si>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</si>
  <si>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</si>
  <si>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</si>
  <si>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</si>
  <si>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</si>
  <si>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</si>
  <si>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</si>
  <si>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</si>
  <si>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</si>
  <si>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</si>
  <si>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</si>
  <si>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</si>
  <si>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</si>
  <si>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</si>
  <si>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</si>
  <si>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</si>
  <si>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</si>
  <si>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</si>
  <si>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</si>
  <si>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</si>
  <si>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</si>
  <si>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</si>
  <si>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</si>
  <si>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</si>
  <si>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</si>
  <si>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</si>
  <si>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</si>
  <si>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</si>
  <si>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</si>
  <si>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</si>
  <si>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</si>
  <si>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</si>
  <si>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</si>
  <si>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</si>
  <si>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</si>
  <si>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</si>
  <si>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</si>
  <si>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</si>
  <si>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</si>
  <si>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</si>
  <si>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</si>
  <si>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</si>
  <si>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</si>
  <si>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</si>
  <si>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</si>
  <si>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</si>
  <si>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</si>
  <si>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</si>
  <si>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</si>
  <si>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</si>
  <si>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</si>
  <si>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</si>
  <si>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</si>
  <si>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</si>
  <si>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</si>
  <si>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</si>
  <si>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</si>
  <si>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</si>
  <si>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</si>
  <si>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</si>
  <si>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</si>
  <si>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</si>
  <si>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</si>
  <si>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</si>
  <si>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</si>
  <si>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</si>
  <si>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</si>
  <si>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</si>
  <si>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</si>
  <si>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</si>
  <si>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</si>
  <si>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</si>
  <si>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</si>
  <si>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</si>
  <si>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</si>
  <si>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</si>
  <si>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</si>
  <si>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</si>
  <si>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</si>
  <si>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</si>
  <si>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</si>
  <si>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</si>
  <si>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</si>
  <si>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</si>
  <si>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</si>
  <si>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</si>
  <si>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</si>
  <si>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</si>
  <si>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</si>
  <si>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</si>
  <si>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</si>
  <si>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</si>
  <si>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</si>
  <si>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</si>
  <si>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</si>
  <si>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</si>
  <si>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</si>
  <si>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</si>
  <si>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</si>
  <si>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</si>
  <si>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</si>
  <si>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</si>
  <si>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</si>
  <si>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</si>
  <si>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</si>
  <si>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</si>
  <si>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</si>
  <si>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</si>
  <si>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</si>
  <si>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</si>
  <si>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</si>
  <si>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</si>
  <si>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</si>
  <si>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</si>
  <si>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</si>
  <si>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</si>
  <si>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</si>
  <si>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</si>
  <si>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</si>
  <si>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</si>
  <si>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</si>
  <si>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</si>
  <si>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</si>
  <si>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</si>
  <si>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</si>
  <si>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</si>
  <si>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</si>
  <si>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</si>
  <si>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</si>
  <si>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</si>
  <si>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</si>
  <si>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</si>
  <si>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</si>
  <si>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</si>
  <si>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</si>
  <si>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</si>
  <si>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</si>
  <si>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</si>
  <si>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</si>
  <si>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</si>
  <si>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</si>
  <si>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</si>
  <si>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</si>
  <si>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</si>
  <si>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</si>
  <si>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</si>
  <si>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</si>
  <si>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</si>
  <si>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</si>
  <si>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</si>
  <si>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</si>
  <si>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</si>
  <si>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</si>
  <si>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</si>
  <si>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</si>
  <si>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</si>
  <si>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</si>
  <si>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</si>
  <si>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</si>
  <si>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</si>
  <si>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</si>
  <si>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</si>
  <si>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</si>
  <si>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</si>
  <si>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</si>
  <si>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</si>
  <si>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</si>
  <si>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</si>
  <si>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</si>
  <si>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</si>
  <si>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</si>
  <si>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</si>
  <si>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</si>
  <si>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</si>
  <si>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</si>
  <si>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</si>
  <si>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</si>
  <si>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</si>
  <si>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</si>
  <si>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</si>
  <si>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</si>
  <si>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</si>
  <si>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</si>
  <si>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</si>
  <si>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</si>
  <si>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</si>
  <si>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</si>
  <si>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</si>
  <si>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</si>
  <si>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</si>
  <si>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</si>
  <si>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</si>
  <si>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</si>
  <si>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</si>
  <si>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</si>
  <si>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</si>
  <si>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</si>
  <si>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</si>
  <si>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</si>
  <si>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</si>
  <si>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</si>
  <si>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</si>
  <si>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</si>
  <si>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</si>
  <si>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</si>
  <si>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</si>
  <si>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</si>
  <si>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</si>
  <si>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</si>
  <si>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</si>
  <si>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</si>
  <si>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</si>
  <si>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</si>
  <si>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</si>
  <si>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</si>
  <si>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</si>
  <si>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</si>
  <si>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</si>
  <si>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</si>
  <si>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</si>
  <si>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</si>
  <si>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</si>
  <si>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</si>
  <si>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</si>
  <si>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</si>
  <si>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</si>
  <si>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</si>
  <si>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</si>
  <si>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</si>
  <si>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</si>
  <si>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</si>
  <si>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</si>
  <si>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</si>
  <si>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</si>
  <si>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</si>
  <si>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</si>
  <si>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</si>
  <si>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</si>
  <si>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</si>
  <si>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</si>
  <si>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</si>
  <si>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</si>
  <si>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</si>
  <si>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</si>
  <si>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</si>
  <si>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</si>
  <si>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</si>
  <si>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</si>
  <si>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</si>
  <si>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</si>
  <si>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</si>
  <si>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</si>
  <si>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</si>
  <si>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</si>
  <si>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</si>
  <si>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</si>
  <si>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</si>
  <si>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</si>
  <si>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</si>
  <si>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</si>
  <si>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</si>
  <si>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</si>
  <si>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</si>
  <si>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</si>
  <si>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</si>
  <si>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</si>
  <si>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</si>
  <si>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</si>
  <si>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</si>
  <si>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</si>
  <si>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</si>
  <si>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t>
  </si>
  <si>
    <t>количественные показатели отсутсвуют</t>
  </si>
  <si>
    <t>Надежная и бесперебойная работа станции при расчёте за тепловую энергию и теплоносителя с потребителями. Соответствие требованиям Правительства РФ к узлам коммерческого учета тепловой энергии и теплоносителя при расчетах с потребителем.</t>
  </si>
  <si>
    <t>Ввод в эксплуатацию узла учета тепловой энергии позволит обеспечить надежность и точность измерений при расчётах за тепловую энергию и теплоноситель с потребителем. Соответствие требованиям Правительства РФ к узлам коммерческого учета тепловой энергии и теплоносителя при расчетах с потребителем</t>
  </si>
  <si>
    <t>Проектом предусматривается поэтапное выполнение работ по реконструкции узла учета тепловой энергии с разбивкой по годам, включающая в себя: 
1. Разработка ПСД
2. Поставка оборудования и материалов                                                                                                                                                                                                                                                                                                    3. СМР 
4. Ввод в эксплуатацию</t>
  </si>
  <si>
    <t>Узел учета тепловой энергии установленный на Чаунской ТЭЦ обеспечивает отпределение количеств отпускаемой тепловой энергии и теплоносителя при расчётах за тепловую энергию и теплоноситель с потребителем. Существующий узел учета тепловой энергии и теплоносителя не соответствует требованиям Правительства РФ к узлам коммерческого учета тепловой энергии и теплоносителя при расчетах с потребителем</t>
  </si>
  <si>
    <t>Целесообразность реализации инвестиционного проекта заключается в повышении экономичности вследствие сокращения расхода электроэнергии на собственные нужды за счет замены устаревших энергозатратных приборов на современное экономичное оборудование, точность измерений, удобство при соблюдении периодичности поверки приборов (возможность снятия из одного комплектов оборудования установленного на параллельных узлах учёта тепловой энергии) для отправки в ЦСМ.</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</si>
  <si>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</si>
  <si>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Сметный расчет</t>
  </si>
  <si>
    <t>ОЗП</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</si>
  <si>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</si>
  <si>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Узел учета тепловой энергии</t>
  </si>
  <si>
    <t>РФ, ЧАО, Чаунский р-н, г. Певек</t>
  </si>
  <si>
    <t xml:space="preserve">  F_524-ЧТ-08</t>
  </si>
  <si>
    <t>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t>
  </si>
  <si>
    <t>1.2.2.3 Реконструкция тепловых сетей</t>
  </si>
  <si>
    <t>не относится</t>
  </si>
  <si>
    <t>с</t>
  </si>
  <si>
    <t>Год раскрытия информации: 2020 год</t>
  </si>
  <si>
    <t>Факт года 2019</t>
  </si>
  <si>
    <t>Год 2020</t>
  </si>
  <si>
    <t>Год 2021</t>
  </si>
  <si>
    <t>Год 2022</t>
  </si>
  <si>
    <t>Год 2023</t>
  </si>
  <si>
    <t>10572,000 тыс. руб (без НДС)</t>
  </si>
  <si>
    <t>11474,000 тыс. руб (с НДС)</t>
  </si>
  <si>
    <t>по состоянию на 01.01.года 2020</t>
  </si>
  <si>
    <t>Реконструкция узла учета тепловой энергии ЧТЭЦ (СМР)</t>
  </si>
  <si>
    <t>Строительно-монтажный работы</t>
  </si>
  <si>
    <t>н.д.</t>
  </si>
  <si>
    <t>Реконструкция узла учета тепловой энергии ЧТЭЦ (строительно-монтажные работы)</t>
  </si>
  <si>
    <t>Сводный сметный расчет</t>
  </si>
  <si>
    <t>ОЗП ЕИ</t>
  </si>
  <si>
    <t>нд</t>
  </si>
  <si>
    <t>ООО Теплоэнергосервис ДКМ</t>
  </si>
  <si>
    <t>0,0</t>
  </si>
  <si>
    <t>ООО "Теплоэнергосервис ДКМ"</t>
  </si>
  <si>
    <t>RH24041700008</t>
  </si>
  <si>
    <t>rushydro.roseltorg.ru</t>
  </si>
  <si>
    <t>5.13.1.1</t>
  </si>
  <si>
    <t>ПДЗК АО "Чукотэнерго" (приказ от 05.04.2016 №133)</t>
  </si>
  <si>
    <t>24.05.2017</t>
  </si>
  <si>
    <t>131-ВП</t>
  </si>
  <si>
    <t>Реконструкция узла учета тепловой энергии ЧТЭЦ (Оборудование)</t>
  </si>
  <si>
    <t>МТРиО</t>
  </si>
  <si>
    <t>Результат мониторинга цен</t>
  </si>
  <si>
    <t xml:space="preserve">ОЗП </t>
  </si>
  <si>
    <t>Прибор ДВ (ООО)</t>
  </si>
  <si>
    <t>b2b-center.ru</t>
  </si>
  <si>
    <t>Промышленные компоненты и системы (ООО)</t>
  </si>
  <si>
    <t>Техноинвест (ООО)</t>
  </si>
  <si>
    <t>Строительно-монтажные работы</t>
  </si>
  <si>
    <t xml:space="preserve">Факт 
</t>
  </si>
  <si>
    <t xml:space="preserve"> по состоянию на 01.01.2019 года</t>
  </si>
  <si>
    <t>Сметная стоимость проекта в ценах 2019 года с НДС, млн. руб.</t>
  </si>
  <si>
    <t>объем заключенного договора в ценах 2019 года с НДС, млн. руб.</t>
  </si>
  <si>
    <t xml:space="preserve">Договор ЧТ-591.1 от 08.08.2019  </t>
  </si>
  <si>
    <t>Договор ЧТ-738.1 от 31.10.2019</t>
  </si>
  <si>
    <t>Договор №7С/17 от 26.05.2017</t>
  </si>
  <si>
    <t>АО Чукотэнерго</t>
  </si>
  <si>
    <t>завершен</t>
  </si>
  <si>
    <t>реконструкция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</si>
</sst>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00"/>
    <numFmt numFmtId="168" formatCode="######0.0#####"/>
    <numFmt numFmtId="169" formatCode="0.0"/>
    <numFmt numFmtId="170" formatCode="#,##0.000"/>
    <numFmt numFmtId="171" formatCode="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
      <sz val="12"/>
      <color indexed="8"/>
      <name val="Times New Roman"/>
      <family val="1"/>
      <charset val="204"/>
    </font>
    <font>
      <sz val="11"/>
      <name val="Arial"/>
      <family val="1"/>
    </font>
    <font>
      <sz val="11"/>
      <name val="Arial"/>
      <family val="2"/>
      <charset val="204"/>
    </font>
    <font>
      <b/>
      <u/>
      <sz val="12"/>
      <color theme="1"/>
      <name val="Times New Roman"/>
      <family val="1"/>
      <charset val="204"/>
    </font>
    <font>
      <sz val="10"/>
      <color theme="1"/>
      <name val="Times New Roman"/>
      <family val="1"/>
      <charset val="204"/>
    </font>
    <font>
      <b/>
      <sz val="10"/>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diagonal/>
    </border>
    <border>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69" fillId="0" borderId="0"/>
  </cellStyleXfs>
  <cellXfs count="48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43" fillId="0" borderId="1" xfId="2" applyFont="1" applyFill="1" applyBorder="1" applyAlignment="1">
      <alignment horizontal="center" vertical="center" wrapText="1"/>
    </xf>
    <xf numFmtId="0" fontId="11" fillId="0" borderId="2" xfId="0" applyFont="1" applyFill="1" applyBorder="1" applyAlignment="1">
      <alignment horizontal="left" vertical="center" wrapText="1"/>
    </xf>
    <xf numFmtId="14" fontId="68" fillId="0" borderId="2" xfId="0" applyNumberFormat="1" applyFont="1" applyFill="1" applyBorder="1" applyAlignment="1" applyProtection="1">
      <alignment horizontal="center" vertical="center" wrapText="1"/>
      <protection locked="0"/>
    </xf>
    <xf numFmtId="0" fontId="11" fillId="0" borderId="2" xfId="0" applyFont="1" applyFill="1" applyBorder="1" applyAlignment="1">
      <alignment horizontal="center" vertical="center"/>
    </xf>
    <xf numFmtId="49" fontId="68" fillId="0" borderId="2" xfId="0" applyNumberFormat="1" applyFont="1" applyFill="1" applyBorder="1" applyAlignment="1" applyProtection="1">
      <alignment horizontal="center" vertical="center" wrapText="1"/>
      <protection locked="0"/>
    </xf>
    <xf numFmtId="49" fontId="68" fillId="0" borderId="1" xfId="0" applyNumberFormat="1" applyFont="1" applyFill="1" applyBorder="1" applyAlignment="1" applyProtection="1">
      <alignment horizontal="center" vertical="center" wrapText="1"/>
      <protection locked="0"/>
    </xf>
    <xf numFmtId="4" fontId="68" fillId="0" borderId="2" xfId="0" applyNumberFormat="1" applyFont="1" applyFill="1" applyBorder="1" applyAlignment="1" applyProtection="1">
      <alignment horizontal="center" vertical="center"/>
      <protection locked="0"/>
    </xf>
    <xf numFmtId="1" fontId="68" fillId="0" borderId="2" xfId="0" applyNumberFormat="1" applyFont="1" applyFill="1" applyBorder="1" applyAlignment="1" applyProtection="1">
      <alignment horizontal="center" vertical="center"/>
      <protection locked="0"/>
    </xf>
    <xf numFmtId="49" fontId="68" fillId="0" borderId="2" xfId="0" applyNumberFormat="1" applyFont="1" applyFill="1" applyBorder="1" applyAlignment="1" applyProtection="1">
      <alignment horizontal="left" vertical="center" wrapText="1"/>
      <protection locked="0"/>
    </xf>
    <xf numFmtId="4" fontId="68" fillId="0" borderId="1" xfId="0" applyNumberFormat="1" applyFont="1" applyFill="1" applyBorder="1" applyAlignment="1" applyProtection="1">
      <alignment horizontal="center" vertical="center"/>
      <protection locked="0"/>
    </xf>
    <xf numFmtId="0" fontId="11" fillId="0" borderId="6" xfId="0" applyFont="1" applyFill="1" applyBorder="1" applyAlignment="1">
      <alignment horizontal="center" vertical="center"/>
    </xf>
    <xf numFmtId="4" fontId="70" fillId="0" borderId="0" xfId="68" applyNumberFormat="1" applyFont="1" applyFill="1" applyBorder="1" applyAlignment="1">
      <alignment horizontal="center" vertical="center"/>
    </xf>
    <xf numFmtId="14" fontId="68" fillId="0" borderId="1" xfId="0" applyNumberFormat="1" applyFont="1" applyFill="1" applyBorder="1" applyAlignment="1" applyProtection="1">
      <alignment horizontal="center" vertical="center" wrapText="1"/>
      <protection locked="0"/>
    </xf>
    <xf numFmtId="4" fontId="70" fillId="0" borderId="53" xfId="68" applyNumberFormat="1" applyFont="1" applyFill="1" applyBorder="1" applyAlignment="1">
      <alignment horizontal="center" vertical="center"/>
    </xf>
    <xf numFmtId="4" fontId="70" fillId="0" borderId="54" xfId="68" applyNumberFormat="1" applyFont="1" applyFill="1" applyBorder="1" applyAlignment="1">
      <alignment horizontal="center" vertical="center"/>
    </xf>
    <xf numFmtId="4" fontId="70" fillId="0" borderId="55" xfId="68" applyNumberFormat="1" applyFont="1" applyFill="1" applyBorder="1" applyAlignment="1">
      <alignment horizontal="center" vertical="center"/>
    </xf>
    <xf numFmtId="4" fontId="70" fillId="0" borderId="1" xfId="68" applyNumberFormat="1" applyFont="1" applyFill="1" applyBorder="1" applyAlignment="1">
      <alignment horizontal="center" vertical="center"/>
    </xf>
    <xf numFmtId="4" fontId="70" fillId="0" borderId="3" xfId="68" applyNumberFormat="1" applyFont="1" applyFill="1" applyBorder="1" applyAlignment="1">
      <alignment horizontal="center" vertical="center"/>
    </xf>
    <xf numFmtId="167" fontId="43" fillId="0" borderId="1" xfId="2" applyNumberFormat="1" applyFont="1" applyBorder="1" applyAlignment="1">
      <alignment horizontal="center" vertical="center"/>
    </xf>
    <xf numFmtId="1" fontId="43"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10" fontId="41" fillId="0" borderId="45" xfId="2" applyNumberFormat="1" applyFont="1" applyFill="1" applyBorder="1" applyAlignment="1">
      <alignment horizontal="justify" vertical="top" wrapText="1"/>
    </xf>
    <xf numFmtId="0" fontId="42" fillId="0" borderId="45" xfId="2" applyFont="1" applyFill="1" applyBorder="1" applyAlignment="1">
      <alignment horizontal="center" vertical="top" wrapText="1"/>
    </xf>
    <xf numFmtId="0" fontId="41" fillId="0" borderId="46" xfId="2" applyFont="1" applyFill="1" applyBorder="1" applyAlignment="1">
      <alignment horizontal="justify" vertical="top" wrapText="1"/>
    </xf>
    <xf numFmtId="0" fontId="73" fillId="0" borderId="1" xfId="0" applyFont="1" applyBorder="1" applyAlignment="1">
      <alignment horizontal="center" vertical="center"/>
    </xf>
    <xf numFmtId="0" fontId="73" fillId="0" borderId="1" xfId="0" applyFont="1" applyBorder="1" applyAlignment="1">
      <alignment horizontal="center"/>
    </xf>
    <xf numFmtId="171" fontId="41" fillId="0" borderId="45" xfId="2" applyNumberFormat="1" applyFont="1" applyFill="1" applyBorder="1" applyAlignment="1">
      <alignment horizontal="justify" vertical="top" wrapText="1"/>
    </xf>
    <xf numFmtId="167" fontId="41" fillId="0" borderId="45" xfId="2" applyNumberFormat="1" applyFont="1" applyFill="1" applyBorder="1" applyAlignment="1">
      <alignment horizontal="justify" vertical="top" wrapText="1"/>
    </xf>
    <xf numFmtId="0" fontId="72" fillId="0" borderId="1" xfId="0" applyFont="1" applyBorder="1" applyAlignment="1">
      <alignment horizontal="left"/>
    </xf>
    <xf numFmtId="10" fontId="72" fillId="0" borderId="1" xfId="0" applyNumberFormat="1" applyFont="1" applyBorder="1" applyAlignment="1">
      <alignment horizontal="left"/>
    </xf>
    <xf numFmtId="167" fontId="72" fillId="0" borderId="1" xfId="0" applyNumberFormat="1" applyFont="1" applyBorder="1" applyAlignment="1">
      <alignment horizontal="left"/>
    </xf>
    <xf numFmtId="167" fontId="41" fillId="0" borderId="47" xfId="2" applyNumberFormat="1" applyFont="1" applyFill="1" applyBorder="1" applyAlignment="1">
      <alignment horizontal="justify" vertical="top" wrapText="1"/>
    </xf>
    <xf numFmtId="167" fontId="41" fillId="0" borderId="51" xfId="2" applyNumberFormat="1" applyFont="1" applyFill="1" applyBorder="1" applyAlignment="1">
      <alignment horizontal="justify" vertical="top" wrapText="1"/>
    </xf>
    <xf numFmtId="171" fontId="41" fillId="0" borderId="46" xfId="2" applyNumberFormat="1" applyFont="1" applyFill="1" applyBorder="1" applyAlignment="1">
      <alignment horizontal="justify" vertical="top" wrapText="1"/>
    </xf>
    <xf numFmtId="10" fontId="41" fillId="0" borderId="50" xfId="2" quotePrefix="1" applyNumberFormat="1" applyFont="1" applyFill="1" applyBorder="1" applyAlignment="1">
      <alignment horizontal="justify" vertical="top" wrapText="1"/>
    </xf>
    <xf numFmtId="10" fontId="41" fillId="0" borderId="51" xfId="2" applyNumberFormat="1" applyFont="1" applyFill="1" applyBorder="1" applyAlignment="1">
      <alignment horizontal="justify" vertical="top" wrapText="1"/>
    </xf>
    <xf numFmtId="167" fontId="41" fillId="0" borderId="56" xfId="2" applyNumberFormat="1" applyFont="1" applyFill="1" applyBorder="1" applyAlignment="1">
      <alignment horizontal="justify" vertical="top" wrapText="1"/>
    </xf>
    <xf numFmtId="0" fontId="41" fillId="0" borderId="1" xfId="2" applyFont="1" applyFill="1" applyBorder="1" applyAlignment="1">
      <alignment horizontal="left" vertical="top" wrapText="1"/>
    </xf>
    <xf numFmtId="0" fontId="42" fillId="0" borderId="49" xfId="2" applyFont="1" applyFill="1" applyBorder="1" applyAlignment="1">
      <alignment vertical="top" wrapText="1"/>
    </xf>
    <xf numFmtId="0" fontId="42" fillId="0" borderId="1" xfId="2" applyFont="1" applyFill="1" applyBorder="1" applyAlignment="1">
      <alignment vertical="top" wrapText="1"/>
    </xf>
    <xf numFmtId="0" fontId="41" fillId="0" borderId="1" xfId="2" applyFont="1" applyFill="1" applyBorder="1" applyAlignment="1">
      <alignmen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 fillId="0" borderId="0" xfId="1" applyFont="1" applyFill="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43" fillId="0" borderId="3" xfId="52" applyFont="1" applyFill="1" applyBorder="1" applyAlignment="1">
      <alignment horizontal="center" vertical="center"/>
    </xf>
    <xf numFmtId="0" fontId="71" fillId="0" borderId="0" xfId="1" applyFont="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1" xfId="52" applyFont="1" applyFill="1" applyBorder="1" applyAlignment="1">
      <alignment horizontal="center" vertical="center"/>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169" fontId="11" fillId="0" borderId="10" xfId="0" applyNumberFormat="1" applyFont="1" applyFill="1" applyBorder="1" applyAlignment="1">
      <alignment horizontal="center" vertical="center"/>
    </xf>
    <xf numFmtId="0" fontId="0" fillId="0" borderId="6" xfId="0" applyFill="1" applyBorder="1"/>
    <xf numFmtId="0" fontId="0" fillId="0" borderId="2" xfId="0" applyFill="1" applyBorder="1"/>
    <xf numFmtId="0" fontId="11" fillId="0" borderId="52" xfId="0" applyFont="1" applyFill="1" applyBorder="1" applyAlignment="1">
      <alignment horizontal="left" vertical="center" wrapText="1"/>
    </xf>
    <xf numFmtId="49" fontId="68" fillId="0" borderId="10" xfId="0" applyNumberFormat="1" applyFont="1" applyFill="1" applyBorder="1" applyAlignment="1" applyProtection="1">
      <alignment horizontal="center" vertical="center" wrapText="1"/>
      <protection locked="0"/>
    </xf>
    <xf numFmtId="14" fontId="68" fillId="0" borderId="52" xfId="0" applyNumberFormat="1" applyFont="1" applyFill="1" applyBorder="1" applyAlignment="1" applyProtection="1">
      <alignment horizontal="center" vertical="center" wrapText="1"/>
      <protection locked="0"/>
    </xf>
    <xf numFmtId="0" fontId="11" fillId="0" borderId="52" xfId="0" applyFont="1" applyFill="1" applyBorder="1" applyAlignment="1">
      <alignment horizontal="center" vertical="center"/>
    </xf>
    <xf numFmtId="49" fontId="68" fillId="0" borderId="52" xfId="0" applyNumberFormat="1" applyFont="1" applyFill="1" applyBorder="1" applyAlignment="1" applyProtection="1">
      <alignment horizontal="center" vertical="center" wrapText="1"/>
      <protection locked="0"/>
    </xf>
    <xf numFmtId="4" fontId="68" fillId="0" borderId="52" xfId="0" applyNumberFormat="1" applyFont="1" applyFill="1" applyBorder="1" applyAlignment="1" applyProtection="1">
      <alignment horizontal="center" vertical="center"/>
      <protection locked="0"/>
    </xf>
    <xf numFmtId="1" fontId="68" fillId="0" borderId="52" xfId="0" applyNumberFormat="1" applyFont="1" applyFill="1" applyBorder="1" applyAlignment="1" applyProtection="1">
      <alignment horizontal="center" vertical="center" wrapText="1"/>
      <protection locked="0"/>
    </xf>
    <xf numFmtId="1" fontId="68" fillId="0" borderId="6" xfId="0" applyNumberFormat="1" applyFont="1" applyFill="1" applyBorder="1" applyAlignment="1" applyProtection="1">
      <alignment horizontal="center" vertical="center" wrapText="1"/>
      <protection locked="0"/>
    </xf>
    <xf numFmtId="1" fontId="68" fillId="0" borderId="2" xfId="0" applyNumberFormat="1" applyFont="1" applyFill="1" applyBorder="1" applyAlignment="1" applyProtection="1">
      <alignment horizontal="center" vertical="center" wrapText="1"/>
      <protection locked="0"/>
    </xf>
    <xf numFmtId="14" fontId="68" fillId="0" borderId="10" xfId="0" applyNumberFormat="1" applyFont="1" applyFill="1" applyBorder="1" applyAlignment="1" applyProtection="1">
      <alignment horizontal="center" vertical="center" wrapText="1"/>
      <protection locked="0"/>
    </xf>
    <xf numFmtId="0" fontId="0" fillId="0" borderId="6" xfId="0" applyFill="1" applyBorder="1" applyAlignment="1">
      <alignment horizontal="center"/>
    </xf>
    <xf numFmtId="0" fontId="0" fillId="0" borderId="2" xfId="0" applyFill="1" applyBorder="1" applyAlignment="1">
      <alignment horizontal="center"/>
    </xf>
    <xf numFmtId="0" fontId="11" fillId="0" borderId="10" xfId="67" applyFont="1" applyFill="1" applyBorder="1" applyAlignment="1">
      <alignment horizontal="center" vertical="center" wrapText="1"/>
    </xf>
    <xf numFmtId="0" fontId="11" fillId="0" borderId="6" xfId="67" applyFont="1" applyFill="1" applyBorder="1" applyAlignment="1">
      <alignment horizontal="center" vertical="center" wrapText="1"/>
    </xf>
    <xf numFmtId="0" fontId="11" fillId="0" borderId="2" xfId="67" applyFont="1" applyFill="1" applyBorder="1" applyAlignment="1">
      <alignment horizontal="center" vertical="center" wrapText="1"/>
    </xf>
    <xf numFmtId="0" fontId="11" fillId="0" borderId="10" xfId="0" applyFont="1" applyFill="1" applyBorder="1" applyAlignment="1">
      <alignment vertical="center" wrapText="1"/>
    </xf>
    <xf numFmtId="0" fontId="0" fillId="0" borderId="6" xfId="0" applyFill="1" applyBorder="1" applyAlignment="1"/>
    <xf numFmtId="0" fontId="0" fillId="0" borderId="2" xfId="0" applyFill="1" applyBorder="1" applyAlignment="1"/>
    <xf numFmtId="170" fontId="68" fillId="0" borderId="52" xfId="0" applyNumberFormat="1" applyFont="1" applyFill="1" applyBorder="1" applyAlignment="1" applyProtection="1">
      <alignment horizontal="center" vertical="center"/>
      <protection locked="0"/>
    </xf>
    <xf numFmtId="1" fontId="68" fillId="0" borderId="52" xfId="0" applyNumberFormat="1" applyFont="1" applyFill="1" applyBorder="1" applyAlignment="1" applyProtection="1">
      <alignment horizontal="center" vertical="center"/>
      <protection locked="0"/>
    </xf>
    <xf numFmtId="0" fontId="11" fillId="0" borderId="6" xfId="0" applyFont="1" applyFill="1" applyBorder="1" applyAlignment="1">
      <alignment horizontal="center" vertical="center"/>
    </xf>
    <xf numFmtId="0" fontId="11" fillId="0" borderId="2" xfId="0" applyFont="1" applyFill="1" applyBorder="1" applyAlignment="1">
      <alignment horizontal="center" vertical="center"/>
    </xf>
    <xf numFmtId="4" fontId="68" fillId="0" borderId="6" xfId="0" applyNumberFormat="1" applyFont="1" applyFill="1" applyBorder="1" applyAlignment="1" applyProtection="1">
      <alignment horizontal="center" vertical="center"/>
      <protection locked="0"/>
    </xf>
    <xf numFmtId="4" fontId="68" fillId="0" borderId="2" xfId="0" applyNumberFormat="1" applyFont="1" applyFill="1" applyBorder="1" applyAlignment="1" applyProtection="1">
      <alignment horizontal="center" vertical="center"/>
      <protection locked="0"/>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8"/>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Приложение 14_с учётом +20"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overlay val="0"/>
      <c:spPr>
        <a:noFill/>
        <a:ln w="25400">
          <a:noFill/>
        </a:ln>
      </c:spPr>
    </c:title>
    <c:autoTitleDeleted val="0"/>
    <c:plotArea>
      <c:layout>
        <c:manualLayout>
          <c:layoutTarget val="inner"/>
          <c:xMode val="edge"/>
          <c:yMode val="edge"/>
          <c:x val="0.17982942779634709"/>
          <c:y val="9.955737014354879E-2"/>
          <c:w val="0.77652950922849373"/>
          <c:h val="0.804425434475018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562752"/>
        <c:axId val="74353472"/>
      </c:lineChart>
      <c:catAx>
        <c:axId val="95562752"/>
        <c:scaling>
          <c:orientation val="minMax"/>
        </c:scaling>
        <c:delete val="0"/>
        <c:axPos val="b"/>
        <c:numFmt formatCode="General" sourceLinked="1"/>
        <c:majorTickMark val="out"/>
        <c:minorTickMark val="none"/>
        <c:tickLblPos val="nextTo"/>
        <c:crossAx val="74353472"/>
        <c:crosses val="autoZero"/>
        <c:auto val="1"/>
        <c:lblAlgn val="ctr"/>
        <c:lblOffset val="100"/>
        <c:noMultiLvlLbl val="0"/>
      </c:catAx>
      <c:valAx>
        <c:axId val="74353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562752"/>
        <c:crosses val="autoZero"/>
        <c:crossBetween val="between"/>
      </c:valAx>
    </c:plotArea>
    <c:legend>
      <c:legendPos val="r"/>
      <c:layout>
        <c:manualLayout>
          <c:xMode val="edge"/>
          <c:yMode val="edge"/>
          <c:x val="0.1101190476190469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E52" sqref="E52"/>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0" t="s">
        <v>71</v>
      </c>
      <c r="F1" s="16"/>
      <c r="G1" s="16"/>
    </row>
    <row r="2" spans="1:22" s="12" customFormat="1" ht="18.75"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283" t="s">
        <v>582</v>
      </c>
      <c r="B5" s="283"/>
      <c r="C5" s="283"/>
      <c r="D5" s="222"/>
      <c r="E5" s="222"/>
      <c r="F5" s="222"/>
      <c r="G5" s="222"/>
      <c r="H5" s="222"/>
      <c r="I5" s="222"/>
      <c r="J5" s="222"/>
    </row>
    <row r="6" spans="1:22" s="12" customFormat="1" ht="18.75" x14ac:dyDescent="0.3">
      <c r="A6" s="17"/>
      <c r="F6" s="16"/>
      <c r="G6" s="16"/>
      <c r="H6" s="15"/>
    </row>
    <row r="7" spans="1:22" s="12" customFormat="1" ht="18.75" x14ac:dyDescent="0.2">
      <c r="A7" s="287" t="s">
        <v>11</v>
      </c>
      <c r="B7" s="287"/>
      <c r="C7" s="28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8" t="s">
        <v>559</v>
      </c>
      <c r="B9" s="288"/>
      <c r="C9" s="288"/>
      <c r="D9" s="8"/>
      <c r="E9" s="8"/>
      <c r="F9" s="8"/>
      <c r="G9" s="8"/>
      <c r="H9" s="8"/>
      <c r="I9" s="13"/>
      <c r="J9" s="13"/>
      <c r="K9" s="13"/>
      <c r="L9" s="13"/>
      <c r="M9" s="13"/>
      <c r="N9" s="13"/>
      <c r="O9" s="13"/>
      <c r="P9" s="13"/>
      <c r="Q9" s="13"/>
      <c r="R9" s="13"/>
      <c r="S9" s="13"/>
      <c r="T9" s="13"/>
      <c r="U9" s="13"/>
      <c r="V9" s="13"/>
    </row>
    <row r="10" spans="1:22" s="12" customFormat="1" ht="18.75" x14ac:dyDescent="0.2">
      <c r="A10" s="284" t="s">
        <v>10</v>
      </c>
      <c r="B10" s="284"/>
      <c r="C10" s="28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8" t="s">
        <v>577</v>
      </c>
      <c r="B12" s="288"/>
      <c r="C12" s="288"/>
      <c r="D12" s="8"/>
      <c r="E12" s="8"/>
      <c r="F12" s="8"/>
      <c r="G12" s="8"/>
      <c r="H12" s="8"/>
      <c r="I12" s="13"/>
      <c r="J12" s="13"/>
      <c r="K12" s="13"/>
      <c r="L12" s="13"/>
      <c r="M12" s="13"/>
      <c r="N12" s="13"/>
      <c r="O12" s="13"/>
      <c r="P12" s="13"/>
      <c r="Q12" s="13"/>
      <c r="R12" s="13"/>
      <c r="S12" s="13"/>
      <c r="T12" s="13"/>
      <c r="U12" s="13"/>
      <c r="V12" s="13"/>
    </row>
    <row r="13" spans="1:22" s="12" customFormat="1" ht="18.75" x14ac:dyDescent="0.2">
      <c r="A13" s="284" t="s">
        <v>9</v>
      </c>
      <c r="B13" s="284"/>
      <c r="C13" s="28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0" customHeight="1" x14ac:dyDescent="0.2">
      <c r="A15" s="289" t="s">
        <v>578</v>
      </c>
      <c r="B15" s="289"/>
      <c r="C15" s="289"/>
      <c r="D15" s="8"/>
      <c r="E15" s="8"/>
      <c r="F15" s="8"/>
      <c r="G15" s="8"/>
      <c r="H15" s="8"/>
      <c r="I15" s="8"/>
      <c r="J15" s="8"/>
      <c r="K15" s="8"/>
      <c r="L15" s="8"/>
      <c r="M15" s="8"/>
      <c r="N15" s="8"/>
      <c r="O15" s="8"/>
      <c r="P15" s="8"/>
      <c r="Q15" s="8"/>
      <c r="R15" s="8"/>
      <c r="S15" s="8"/>
      <c r="T15" s="8"/>
      <c r="U15" s="8"/>
      <c r="V15" s="8"/>
    </row>
    <row r="16" spans="1:22" s="3" customFormat="1" ht="15.75" x14ac:dyDescent="0.2">
      <c r="A16" s="284" t="s">
        <v>7</v>
      </c>
      <c r="B16" s="284"/>
      <c r="C16" s="28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85" t="s">
        <v>541</v>
      </c>
      <c r="B18" s="286"/>
      <c r="C18" s="28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6" t="s">
        <v>6</v>
      </c>
      <c r="B20" s="39" t="s">
        <v>69</v>
      </c>
      <c r="C20" s="38" t="s">
        <v>68</v>
      </c>
      <c r="D20" s="30"/>
      <c r="E20" s="30"/>
      <c r="F20" s="30"/>
      <c r="G20" s="30"/>
      <c r="H20" s="30"/>
      <c r="I20" s="29"/>
      <c r="J20" s="29"/>
      <c r="K20" s="29"/>
      <c r="L20" s="29"/>
      <c r="M20" s="29"/>
      <c r="N20" s="29"/>
      <c r="O20" s="29"/>
      <c r="P20" s="29"/>
      <c r="Q20" s="29"/>
      <c r="R20" s="29"/>
      <c r="S20" s="29"/>
      <c r="T20" s="28"/>
      <c r="U20" s="28"/>
      <c r="V20" s="28"/>
    </row>
    <row r="21" spans="1:22" s="3" customFormat="1" ht="18.75" x14ac:dyDescent="0.2">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18.75" x14ac:dyDescent="0.2">
      <c r="A22" s="25" t="s">
        <v>67</v>
      </c>
      <c r="B22" s="42" t="s">
        <v>377</v>
      </c>
      <c r="C22" s="38" t="s">
        <v>579</v>
      </c>
      <c r="D22" s="30"/>
      <c r="E22" s="30"/>
      <c r="F22" s="30"/>
      <c r="G22" s="30"/>
      <c r="H22" s="30"/>
      <c r="I22" s="29"/>
      <c r="J22" s="29"/>
      <c r="K22" s="29"/>
      <c r="L22" s="29"/>
      <c r="M22" s="29"/>
      <c r="N22" s="29"/>
      <c r="O22" s="29"/>
      <c r="P22" s="29"/>
      <c r="Q22" s="29"/>
      <c r="R22" s="29"/>
      <c r="S22" s="29"/>
      <c r="T22" s="28"/>
      <c r="U22" s="28"/>
      <c r="V22" s="28"/>
    </row>
    <row r="23" spans="1:22" s="3" customFormat="1" ht="110.25" x14ac:dyDescent="0.2">
      <c r="A23" s="25" t="s">
        <v>65</v>
      </c>
      <c r="B23" s="37" t="s">
        <v>66</v>
      </c>
      <c r="C23" s="31" t="s">
        <v>566</v>
      </c>
      <c r="D23" s="30"/>
      <c r="E23" s="30"/>
      <c r="F23" s="30"/>
      <c r="G23" s="30"/>
      <c r="H23" s="30"/>
      <c r="I23" s="29"/>
      <c r="J23" s="29"/>
      <c r="K23" s="29"/>
      <c r="L23" s="29"/>
      <c r="M23" s="29"/>
      <c r="N23" s="29"/>
      <c r="O23" s="29"/>
      <c r="P23" s="29"/>
      <c r="Q23" s="29"/>
      <c r="R23" s="29"/>
      <c r="S23" s="29"/>
      <c r="T23" s="28"/>
      <c r="U23" s="28"/>
      <c r="V23" s="28"/>
    </row>
    <row r="24" spans="1:22" s="3" customFormat="1" ht="18.75" x14ac:dyDescent="0.2">
      <c r="A24" s="280"/>
      <c r="B24" s="281"/>
      <c r="C24" s="282"/>
      <c r="D24" s="30"/>
      <c r="E24" s="30"/>
      <c r="F24" s="30"/>
      <c r="G24" s="30"/>
      <c r="H24" s="30"/>
      <c r="I24" s="29"/>
      <c r="J24" s="29"/>
      <c r="K24" s="29"/>
      <c r="L24" s="29"/>
      <c r="M24" s="29"/>
      <c r="N24" s="29"/>
      <c r="O24" s="29"/>
      <c r="P24" s="29"/>
      <c r="Q24" s="29"/>
      <c r="R24" s="29"/>
      <c r="S24" s="29"/>
      <c r="T24" s="28"/>
      <c r="U24" s="28"/>
      <c r="V24" s="28"/>
    </row>
    <row r="25" spans="1:22" s="33" customFormat="1" ht="47.25" x14ac:dyDescent="0.2">
      <c r="A25" s="25" t="s">
        <v>64</v>
      </c>
      <c r="B25" s="219" t="s">
        <v>489</v>
      </c>
      <c r="C25" s="230" t="s">
        <v>560</v>
      </c>
      <c r="D25" s="36"/>
      <c r="E25" s="36"/>
      <c r="F25" s="36"/>
      <c r="G25" s="36"/>
      <c r="H25" s="35"/>
      <c r="I25" s="35"/>
      <c r="J25" s="35"/>
      <c r="K25" s="35"/>
      <c r="L25" s="35"/>
      <c r="M25" s="35"/>
      <c r="N25" s="35"/>
      <c r="O25" s="35"/>
      <c r="P25" s="35"/>
      <c r="Q25" s="35"/>
      <c r="R25" s="35"/>
      <c r="S25" s="34"/>
      <c r="T25" s="34"/>
      <c r="U25" s="34"/>
      <c r="V25" s="34"/>
    </row>
    <row r="26" spans="1:22" s="33" customFormat="1" ht="31.5" x14ac:dyDescent="0.2">
      <c r="A26" s="25" t="s">
        <v>63</v>
      </c>
      <c r="B26" s="219" t="s">
        <v>77</v>
      </c>
      <c r="C26" s="230" t="s">
        <v>561</v>
      </c>
      <c r="D26" s="36"/>
      <c r="E26" s="36"/>
      <c r="F26" s="36"/>
      <c r="G26" s="36"/>
      <c r="H26" s="35"/>
      <c r="I26" s="35"/>
      <c r="J26" s="35"/>
      <c r="K26" s="35"/>
      <c r="L26" s="35"/>
      <c r="M26" s="35"/>
      <c r="N26" s="35"/>
      <c r="O26" s="35"/>
      <c r="P26" s="35"/>
      <c r="Q26" s="35"/>
      <c r="R26" s="35"/>
      <c r="S26" s="34"/>
      <c r="T26" s="34"/>
      <c r="U26" s="34"/>
      <c r="V26" s="34"/>
    </row>
    <row r="27" spans="1:22" s="33" customFormat="1" ht="31.5" x14ac:dyDescent="0.2">
      <c r="A27" s="25" t="s">
        <v>61</v>
      </c>
      <c r="B27" s="219" t="s">
        <v>76</v>
      </c>
      <c r="C27" s="230" t="s">
        <v>562</v>
      </c>
      <c r="D27" s="36"/>
      <c r="E27" s="36"/>
      <c r="F27" s="36"/>
      <c r="G27" s="36"/>
      <c r="H27" s="35"/>
      <c r="I27" s="35"/>
      <c r="J27" s="35"/>
      <c r="K27" s="35"/>
      <c r="L27" s="35"/>
      <c r="M27" s="35"/>
      <c r="N27" s="35"/>
      <c r="O27" s="35"/>
      <c r="P27" s="35"/>
      <c r="Q27" s="35"/>
      <c r="R27" s="35"/>
      <c r="S27" s="34"/>
      <c r="T27" s="34"/>
      <c r="U27" s="34"/>
      <c r="V27" s="34"/>
    </row>
    <row r="28" spans="1:22" s="33" customFormat="1" ht="18.75" x14ac:dyDescent="0.2">
      <c r="A28" s="25" t="s">
        <v>60</v>
      </c>
      <c r="B28" s="219" t="s">
        <v>490</v>
      </c>
      <c r="C28" s="230" t="s">
        <v>563</v>
      </c>
      <c r="D28" s="36"/>
      <c r="E28" s="36"/>
      <c r="F28" s="36"/>
      <c r="G28" s="36"/>
      <c r="H28" s="35"/>
      <c r="I28" s="35"/>
      <c r="J28" s="35"/>
      <c r="K28" s="35"/>
      <c r="L28" s="35"/>
      <c r="M28" s="35"/>
      <c r="N28" s="35"/>
      <c r="O28" s="35"/>
      <c r="P28" s="35"/>
      <c r="Q28" s="35"/>
      <c r="R28" s="35"/>
      <c r="S28" s="34"/>
      <c r="T28" s="34"/>
      <c r="U28" s="34"/>
      <c r="V28" s="34"/>
    </row>
    <row r="29" spans="1:22" s="33" customFormat="1" ht="31.5" x14ac:dyDescent="0.2">
      <c r="A29" s="25" t="s">
        <v>58</v>
      </c>
      <c r="B29" s="219" t="s">
        <v>491</v>
      </c>
      <c r="C29" s="230" t="s">
        <v>563</v>
      </c>
      <c r="D29" s="36"/>
      <c r="E29" s="36"/>
      <c r="F29" s="36"/>
      <c r="G29" s="36"/>
      <c r="H29" s="35"/>
      <c r="I29" s="35"/>
      <c r="J29" s="35"/>
      <c r="K29" s="35"/>
      <c r="L29" s="35"/>
      <c r="M29" s="35"/>
      <c r="N29" s="35"/>
      <c r="O29" s="35"/>
      <c r="P29" s="35"/>
      <c r="Q29" s="35"/>
      <c r="R29" s="35"/>
      <c r="S29" s="34"/>
      <c r="T29" s="34"/>
      <c r="U29" s="34"/>
      <c r="V29" s="34"/>
    </row>
    <row r="30" spans="1:22" s="33" customFormat="1" ht="31.5" x14ac:dyDescent="0.2">
      <c r="A30" s="25" t="s">
        <v>56</v>
      </c>
      <c r="B30" s="219" t="s">
        <v>492</v>
      </c>
      <c r="C30" s="230" t="s">
        <v>563</v>
      </c>
      <c r="D30" s="36"/>
      <c r="E30" s="36"/>
      <c r="F30" s="36"/>
      <c r="G30" s="36"/>
      <c r="H30" s="35"/>
      <c r="I30" s="35"/>
      <c r="J30" s="35"/>
      <c r="K30" s="35"/>
      <c r="L30" s="35"/>
      <c r="M30" s="35"/>
      <c r="N30" s="35"/>
      <c r="O30" s="35"/>
      <c r="P30" s="35"/>
      <c r="Q30" s="35"/>
      <c r="R30" s="35"/>
      <c r="S30" s="34"/>
      <c r="T30" s="34"/>
      <c r="U30" s="34"/>
      <c r="V30" s="34"/>
    </row>
    <row r="31" spans="1:22" s="33" customFormat="1" ht="18.75" x14ac:dyDescent="0.2">
      <c r="A31" s="25" t="s">
        <v>75</v>
      </c>
      <c r="B31" s="41" t="s">
        <v>493</v>
      </c>
      <c r="C31" s="230" t="s">
        <v>563</v>
      </c>
      <c r="D31" s="36"/>
      <c r="E31" s="36"/>
      <c r="F31" s="36"/>
      <c r="G31" s="36"/>
      <c r="H31" s="35"/>
      <c r="I31" s="35"/>
      <c r="J31" s="35"/>
      <c r="K31" s="35"/>
      <c r="L31" s="35"/>
      <c r="M31" s="35"/>
      <c r="N31" s="35"/>
      <c r="O31" s="35"/>
      <c r="P31" s="35"/>
      <c r="Q31" s="35"/>
      <c r="R31" s="35"/>
      <c r="S31" s="34"/>
      <c r="T31" s="34"/>
      <c r="U31" s="34"/>
      <c r="V31" s="34"/>
    </row>
    <row r="32" spans="1:22" s="33" customFormat="1" ht="18.75" x14ac:dyDescent="0.2">
      <c r="A32" s="25" t="s">
        <v>73</v>
      </c>
      <c r="B32" s="41" t="s">
        <v>494</v>
      </c>
      <c r="C32" s="230" t="s">
        <v>563</v>
      </c>
      <c r="D32" s="36"/>
      <c r="E32" s="36"/>
      <c r="F32" s="36"/>
      <c r="G32" s="36"/>
      <c r="H32" s="35"/>
      <c r="I32" s="35"/>
      <c r="J32" s="35"/>
      <c r="K32" s="35"/>
      <c r="L32" s="35"/>
      <c r="M32" s="35"/>
      <c r="N32" s="35"/>
      <c r="O32" s="35"/>
      <c r="P32" s="35"/>
      <c r="Q32" s="35"/>
      <c r="R32" s="35"/>
      <c r="S32" s="34"/>
      <c r="T32" s="34"/>
      <c r="U32" s="34"/>
      <c r="V32" s="34"/>
    </row>
    <row r="33" spans="1:22" s="33" customFormat="1" ht="63" x14ac:dyDescent="0.2">
      <c r="A33" s="25" t="s">
        <v>72</v>
      </c>
      <c r="B33" s="41" t="s">
        <v>495</v>
      </c>
      <c r="C33" s="230" t="s">
        <v>580</v>
      </c>
      <c r="D33" s="36"/>
      <c r="E33" s="36"/>
      <c r="F33" s="36"/>
      <c r="G33" s="36"/>
      <c r="H33" s="35"/>
      <c r="I33" s="35"/>
      <c r="J33" s="35"/>
      <c r="K33" s="35"/>
      <c r="L33" s="35"/>
      <c r="M33" s="35"/>
      <c r="N33" s="35"/>
      <c r="O33" s="35"/>
      <c r="P33" s="35"/>
      <c r="Q33" s="35"/>
      <c r="R33" s="35"/>
      <c r="S33" s="34"/>
      <c r="T33" s="34"/>
      <c r="U33" s="34"/>
      <c r="V33" s="34"/>
    </row>
    <row r="34" spans="1:22" ht="63" x14ac:dyDescent="0.25">
      <c r="A34" s="25" t="s">
        <v>511</v>
      </c>
      <c r="B34" s="41" t="s">
        <v>496</v>
      </c>
      <c r="C34" s="230" t="s">
        <v>563</v>
      </c>
      <c r="D34" s="24"/>
      <c r="E34" s="24"/>
      <c r="F34" s="24"/>
      <c r="G34" s="24"/>
      <c r="H34" s="24"/>
      <c r="I34" s="24"/>
      <c r="J34" s="24"/>
      <c r="K34" s="24"/>
      <c r="L34" s="24"/>
      <c r="M34" s="24"/>
      <c r="N34" s="24"/>
      <c r="O34" s="24"/>
      <c r="P34" s="24"/>
      <c r="Q34" s="24"/>
      <c r="R34" s="24"/>
      <c r="S34" s="24"/>
      <c r="T34" s="24"/>
      <c r="U34" s="24"/>
      <c r="V34" s="24"/>
    </row>
    <row r="35" spans="1:22" ht="31.5" x14ac:dyDescent="0.25">
      <c r="A35" s="25" t="s">
        <v>499</v>
      </c>
      <c r="B35" s="41" t="s">
        <v>74</v>
      </c>
      <c r="C35" s="230" t="s">
        <v>563</v>
      </c>
      <c r="D35" s="24"/>
      <c r="E35" s="24"/>
      <c r="F35" s="24"/>
      <c r="G35" s="24"/>
      <c r="H35" s="24"/>
      <c r="I35" s="24"/>
      <c r="J35" s="24"/>
      <c r="K35" s="24"/>
      <c r="L35" s="24"/>
      <c r="M35" s="24"/>
      <c r="N35" s="24"/>
      <c r="O35" s="24"/>
      <c r="P35" s="24"/>
      <c r="Q35" s="24"/>
      <c r="R35" s="24"/>
      <c r="S35" s="24"/>
      <c r="T35" s="24"/>
      <c r="U35" s="24"/>
      <c r="V35" s="24"/>
    </row>
    <row r="36" spans="1:22" ht="31.5" x14ac:dyDescent="0.25">
      <c r="A36" s="25" t="s">
        <v>512</v>
      </c>
      <c r="B36" s="41" t="s">
        <v>497</v>
      </c>
      <c r="C36" s="230" t="s">
        <v>563</v>
      </c>
      <c r="D36" s="24"/>
      <c r="E36" s="24"/>
      <c r="F36" s="24"/>
      <c r="G36" s="24"/>
      <c r="H36" s="24"/>
      <c r="I36" s="24"/>
      <c r="J36" s="24"/>
      <c r="K36" s="24"/>
      <c r="L36" s="24"/>
      <c r="M36" s="24"/>
      <c r="N36" s="24"/>
      <c r="O36" s="24"/>
      <c r="P36" s="24"/>
      <c r="Q36" s="24"/>
      <c r="R36" s="24"/>
      <c r="S36" s="24"/>
      <c r="T36" s="24"/>
      <c r="U36" s="24"/>
      <c r="V36" s="24"/>
    </row>
    <row r="37" spans="1:22" ht="15.75" x14ac:dyDescent="0.25">
      <c r="A37" s="25" t="s">
        <v>500</v>
      </c>
      <c r="B37" s="41" t="s">
        <v>498</v>
      </c>
      <c r="C37" s="38" t="s">
        <v>564</v>
      </c>
      <c r="D37" s="24"/>
      <c r="E37" s="24"/>
      <c r="F37" s="24"/>
      <c r="G37" s="24"/>
      <c r="H37" s="24"/>
      <c r="I37" s="24"/>
      <c r="J37" s="24"/>
      <c r="K37" s="24"/>
      <c r="L37" s="24"/>
      <c r="M37" s="24"/>
      <c r="N37" s="24"/>
      <c r="O37" s="24"/>
      <c r="P37" s="24"/>
      <c r="Q37" s="24"/>
      <c r="R37" s="24"/>
      <c r="S37" s="24"/>
      <c r="T37" s="24"/>
      <c r="U37" s="24"/>
      <c r="V37" s="24"/>
    </row>
    <row r="38" spans="1:22" ht="15.75" x14ac:dyDescent="0.25">
      <c r="A38" s="25" t="s">
        <v>513</v>
      </c>
      <c r="B38" s="41" t="s">
        <v>247</v>
      </c>
      <c r="C38" s="230" t="s">
        <v>563</v>
      </c>
      <c r="D38" s="24"/>
      <c r="E38" s="24"/>
      <c r="F38" s="24"/>
      <c r="G38" s="24"/>
      <c r="H38" s="24"/>
      <c r="I38" s="24"/>
      <c r="J38" s="24"/>
      <c r="K38" s="24"/>
      <c r="L38" s="24"/>
      <c r="M38" s="24"/>
      <c r="N38" s="24"/>
      <c r="O38" s="24"/>
      <c r="P38" s="24"/>
      <c r="Q38" s="24"/>
      <c r="R38" s="24"/>
      <c r="S38" s="24"/>
      <c r="T38" s="24"/>
      <c r="U38" s="24"/>
      <c r="V38" s="24"/>
    </row>
    <row r="39" spans="1:22" ht="47.25" x14ac:dyDescent="0.25">
      <c r="A39" s="25" t="s">
        <v>501</v>
      </c>
      <c r="B39" s="41" t="s">
        <v>554</v>
      </c>
      <c r="C39" s="38" t="s">
        <v>565</v>
      </c>
      <c r="D39" s="24"/>
      <c r="E39" s="24"/>
      <c r="F39" s="24"/>
      <c r="G39" s="24"/>
      <c r="H39" s="24"/>
      <c r="I39" s="24"/>
      <c r="J39" s="24"/>
      <c r="K39" s="24"/>
      <c r="L39" s="24"/>
      <c r="M39" s="24"/>
      <c r="N39" s="24"/>
      <c r="O39" s="24"/>
      <c r="P39" s="24"/>
      <c r="Q39" s="24"/>
      <c r="R39" s="24"/>
      <c r="S39" s="24"/>
      <c r="T39" s="24"/>
      <c r="U39" s="24"/>
      <c r="V39" s="24"/>
    </row>
    <row r="40" spans="1:22" ht="63" x14ac:dyDescent="0.25">
      <c r="A40" s="25" t="s">
        <v>514</v>
      </c>
      <c r="B40" s="41" t="s">
        <v>536</v>
      </c>
      <c r="C40" s="38" t="s">
        <v>563</v>
      </c>
      <c r="D40" s="24"/>
      <c r="E40" s="24"/>
      <c r="F40" s="24"/>
      <c r="G40" s="24"/>
      <c r="H40" s="24"/>
      <c r="I40" s="24"/>
      <c r="J40" s="24"/>
      <c r="K40" s="24"/>
      <c r="L40" s="24"/>
      <c r="M40" s="24"/>
      <c r="N40" s="24"/>
      <c r="O40" s="24"/>
      <c r="P40" s="24"/>
      <c r="Q40" s="24"/>
      <c r="R40" s="24"/>
      <c r="S40" s="24"/>
      <c r="T40" s="24"/>
      <c r="U40" s="24"/>
      <c r="V40" s="24"/>
    </row>
    <row r="41" spans="1:22" ht="47.25" x14ac:dyDescent="0.25">
      <c r="A41" s="25" t="s">
        <v>502</v>
      </c>
      <c r="B41" s="41" t="s">
        <v>551</v>
      </c>
      <c r="C41" s="230" t="s">
        <v>403</v>
      </c>
      <c r="D41" s="24"/>
      <c r="E41" s="24"/>
      <c r="F41" s="24"/>
      <c r="G41" s="24"/>
      <c r="H41" s="24"/>
      <c r="I41" s="24"/>
      <c r="J41" s="24"/>
      <c r="K41" s="24"/>
      <c r="L41" s="24"/>
      <c r="M41" s="24"/>
      <c r="N41" s="24"/>
      <c r="O41" s="24"/>
      <c r="P41" s="24"/>
      <c r="Q41" s="24"/>
      <c r="R41" s="24"/>
      <c r="S41" s="24"/>
      <c r="T41" s="24"/>
      <c r="U41" s="24"/>
      <c r="V41" s="24"/>
    </row>
    <row r="42" spans="1:22" ht="126" x14ac:dyDescent="0.25">
      <c r="A42" s="25" t="s">
        <v>517</v>
      </c>
      <c r="B42" s="41" t="s">
        <v>518</v>
      </c>
      <c r="C42" s="38" t="s">
        <v>403</v>
      </c>
      <c r="D42" s="24"/>
      <c r="E42" s="24"/>
      <c r="F42" s="24"/>
      <c r="G42" s="24"/>
      <c r="H42" s="24"/>
      <c r="I42" s="24"/>
      <c r="J42" s="24"/>
      <c r="K42" s="24"/>
      <c r="L42" s="24"/>
      <c r="M42" s="24"/>
      <c r="N42" s="24"/>
      <c r="O42" s="24"/>
      <c r="P42" s="24"/>
      <c r="Q42" s="24"/>
      <c r="R42" s="24"/>
      <c r="S42" s="24"/>
      <c r="T42" s="24"/>
      <c r="U42" s="24"/>
      <c r="V42" s="24"/>
    </row>
    <row r="43" spans="1:22" ht="63" x14ac:dyDescent="0.25">
      <c r="A43" s="25" t="s">
        <v>503</v>
      </c>
      <c r="B43" s="41" t="s">
        <v>542</v>
      </c>
      <c r="C43" s="38" t="s">
        <v>403</v>
      </c>
      <c r="D43" s="24"/>
      <c r="E43" s="24"/>
      <c r="F43" s="24"/>
      <c r="G43" s="24"/>
      <c r="H43" s="24"/>
      <c r="I43" s="24"/>
      <c r="J43" s="24"/>
      <c r="K43" s="24"/>
      <c r="L43" s="24"/>
      <c r="M43" s="24"/>
      <c r="N43" s="24"/>
      <c r="O43" s="24"/>
      <c r="P43" s="24"/>
      <c r="Q43" s="24"/>
      <c r="R43" s="24"/>
      <c r="S43" s="24"/>
      <c r="T43" s="24"/>
      <c r="U43" s="24"/>
      <c r="V43" s="24"/>
    </row>
    <row r="44" spans="1:22" ht="63" x14ac:dyDescent="0.25">
      <c r="A44" s="25" t="s">
        <v>537</v>
      </c>
      <c r="B44" s="41" t="s">
        <v>543</v>
      </c>
      <c r="C44" s="38" t="s">
        <v>403</v>
      </c>
      <c r="D44" s="24"/>
      <c r="E44" s="24"/>
      <c r="F44" s="24"/>
      <c r="G44" s="24"/>
      <c r="H44" s="24"/>
      <c r="I44" s="24"/>
      <c r="J44" s="24"/>
      <c r="K44" s="24"/>
      <c r="L44" s="24"/>
      <c r="M44" s="24"/>
      <c r="N44" s="24"/>
      <c r="O44" s="24"/>
      <c r="P44" s="24"/>
      <c r="Q44" s="24"/>
      <c r="R44" s="24"/>
      <c r="S44" s="24"/>
      <c r="T44" s="24"/>
      <c r="U44" s="24"/>
      <c r="V44" s="24"/>
    </row>
    <row r="45" spans="1:22" ht="63" x14ac:dyDescent="0.25">
      <c r="A45" s="25" t="s">
        <v>504</v>
      </c>
      <c r="B45" s="41" t="s">
        <v>544</v>
      </c>
      <c r="C45" s="38" t="s">
        <v>403</v>
      </c>
      <c r="D45" s="24"/>
      <c r="E45" s="24"/>
      <c r="F45" s="24"/>
      <c r="G45" s="24"/>
      <c r="H45" s="24"/>
      <c r="I45" s="24"/>
      <c r="J45" s="24"/>
      <c r="K45" s="24"/>
      <c r="L45" s="24"/>
      <c r="M45" s="24"/>
      <c r="N45" s="24"/>
      <c r="O45" s="24"/>
      <c r="P45" s="24"/>
      <c r="Q45" s="24"/>
      <c r="R45" s="24"/>
      <c r="S45" s="24"/>
      <c r="T45" s="24"/>
      <c r="U45" s="24"/>
      <c r="V45" s="24"/>
    </row>
    <row r="46" spans="1:22" ht="47.25" x14ac:dyDescent="0.25">
      <c r="A46" s="25" t="s">
        <v>538</v>
      </c>
      <c r="B46" s="41" t="s">
        <v>552</v>
      </c>
      <c r="C46" s="231" t="s">
        <v>589</v>
      </c>
      <c r="D46" s="24"/>
      <c r="E46" s="24"/>
      <c r="F46" s="24"/>
      <c r="G46" s="24"/>
      <c r="H46" s="24"/>
      <c r="I46" s="24"/>
      <c r="J46" s="24"/>
      <c r="K46" s="24"/>
      <c r="L46" s="24"/>
      <c r="M46" s="24"/>
      <c r="N46" s="24"/>
      <c r="O46" s="24"/>
      <c r="P46" s="24"/>
      <c r="Q46" s="24"/>
      <c r="R46" s="24"/>
      <c r="S46" s="24"/>
      <c r="T46" s="24"/>
      <c r="U46" s="24"/>
      <c r="V46" s="24"/>
    </row>
    <row r="47" spans="1:22" ht="31.5" x14ac:dyDescent="0.25">
      <c r="A47" s="25" t="s">
        <v>505</v>
      </c>
      <c r="B47" s="41" t="s">
        <v>553</v>
      </c>
      <c r="C47" s="231" t="s">
        <v>588</v>
      </c>
      <c r="D47" s="24"/>
      <c r="E47" s="24"/>
      <c r="F47" s="24"/>
      <c r="G47" s="24"/>
      <c r="H47" s="24"/>
      <c r="I47" s="24"/>
      <c r="J47" s="24"/>
      <c r="K47" s="24"/>
      <c r="L47" s="24"/>
      <c r="M47" s="24"/>
      <c r="N47" s="24"/>
      <c r="O47" s="24"/>
      <c r="P47" s="24"/>
      <c r="Q47" s="24"/>
      <c r="R47" s="24"/>
      <c r="S47" s="24"/>
      <c r="T47" s="24"/>
      <c r="U47" s="24"/>
      <c r="V47" s="24"/>
    </row>
    <row r="48" spans="1:22" x14ac:dyDescent="0.25">
      <c r="A48" s="24"/>
      <c r="B48" s="24"/>
      <c r="C48" s="24"/>
      <c r="D48" s="24"/>
      <c r="E48" s="24"/>
      <c r="F48" s="24"/>
      <c r="G48" s="24"/>
      <c r="H48" s="24"/>
      <c r="I48" s="24"/>
      <c r="J48" s="24"/>
      <c r="K48" s="24"/>
      <c r="L48" s="24"/>
      <c r="M48" s="24"/>
      <c r="N48" s="24"/>
      <c r="O48" s="24"/>
      <c r="P48" s="24"/>
      <c r="Q48" s="24"/>
      <c r="R48" s="24"/>
      <c r="S48" s="24"/>
      <c r="T48" s="24"/>
      <c r="U48" s="24"/>
      <c r="V48" s="24"/>
    </row>
    <row r="49" spans="1:22" x14ac:dyDescent="0.25">
      <c r="A49" s="24"/>
      <c r="B49" s="24"/>
      <c r="C49" s="24"/>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2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view="pageBreakPreview" topLeftCell="A7" zoomScale="70" zoomScaleNormal="70" zoomScaleSheetLayoutView="70" workbookViewId="0">
      <selection activeCell="M31" sqref="M31"/>
    </sheetView>
  </sheetViews>
  <sheetFormatPr defaultRowHeight="15.75" x14ac:dyDescent="0.25"/>
  <cols>
    <col min="1" max="1" width="9.140625" style="67"/>
    <col min="2" max="2" width="57.85546875" style="67" customWidth="1"/>
    <col min="3" max="4" width="11" style="67" customWidth="1"/>
    <col min="5" max="6" width="12.42578125" style="67" customWidth="1"/>
    <col min="7" max="7" width="11" style="68" customWidth="1"/>
    <col min="8" max="11" width="10" style="68" customWidth="1"/>
    <col min="12" max="28" width="10" style="67" customWidth="1"/>
    <col min="29" max="29" width="11" style="67" customWidth="1"/>
    <col min="30" max="16384" width="9.140625" style="67"/>
  </cols>
  <sheetData>
    <row r="1" spans="1:29" ht="18.75" x14ac:dyDescent="0.25">
      <c r="A1" s="68"/>
      <c r="B1" s="68"/>
      <c r="C1" s="68"/>
      <c r="D1" s="68"/>
      <c r="E1" s="68"/>
      <c r="F1" s="68"/>
      <c r="L1" s="68"/>
      <c r="M1" s="68"/>
      <c r="AC1" s="40" t="s">
        <v>71</v>
      </c>
    </row>
    <row r="2" spans="1:29" ht="18.75" x14ac:dyDescent="0.3">
      <c r="A2" s="68"/>
      <c r="B2" s="68"/>
      <c r="C2" s="68"/>
      <c r="D2" s="68"/>
      <c r="E2" s="68"/>
      <c r="F2" s="68"/>
      <c r="L2" s="68"/>
      <c r="M2" s="68"/>
      <c r="AC2" s="15" t="s">
        <v>12</v>
      </c>
    </row>
    <row r="3" spans="1:29" ht="18.75" x14ac:dyDescent="0.3">
      <c r="A3" s="68"/>
      <c r="B3" s="68"/>
      <c r="C3" s="68"/>
      <c r="D3" s="68"/>
      <c r="E3" s="68"/>
      <c r="F3" s="68"/>
      <c r="L3" s="68"/>
      <c r="M3" s="68"/>
      <c r="AC3" s="15" t="s">
        <v>70</v>
      </c>
    </row>
    <row r="4" spans="1:29" ht="18.75" customHeight="1" x14ac:dyDescent="0.25">
      <c r="A4" s="283" t="str">
        <f>'6.1. Паспорт сетевой график'!A5:L5</f>
        <v>Год раскрытия информации: 2020 год</v>
      </c>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c r="AC4" s="283"/>
    </row>
    <row r="5" spans="1:29" ht="18.75" x14ac:dyDescent="0.3">
      <c r="A5" s="68"/>
      <c r="B5" s="68"/>
      <c r="C5" s="68"/>
      <c r="D5" s="68"/>
      <c r="E5" s="68"/>
      <c r="F5" s="68"/>
      <c r="L5" s="68"/>
      <c r="M5" s="68"/>
      <c r="AC5" s="15"/>
    </row>
    <row r="6" spans="1:29" ht="18.75" x14ac:dyDescent="0.25">
      <c r="A6" s="287" t="s">
        <v>11</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c r="AC6" s="287"/>
    </row>
    <row r="7" spans="1:29" ht="18.75" x14ac:dyDescent="0.25">
      <c r="A7" s="13"/>
      <c r="B7" s="13"/>
      <c r="C7" s="13"/>
      <c r="D7" s="13"/>
      <c r="E7" s="13"/>
      <c r="F7" s="13"/>
      <c r="G7" s="13"/>
      <c r="H7" s="13"/>
      <c r="I7" s="13"/>
      <c r="J7" s="94"/>
      <c r="K7" s="94"/>
      <c r="L7" s="94"/>
      <c r="M7" s="94"/>
      <c r="N7" s="94"/>
      <c r="O7" s="94"/>
      <c r="P7" s="94"/>
      <c r="Q7" s="94"/>
      <c r="R7" s="94"/>
      <c r="S7" s="94"/>
      <c r="T7" s="94"/>
      <c r="U7" s="94"/>
      <c r="V7" s="94"/>
      <c r="W7" s="94"/>
      <c r="X7" s="94"/>
      <c r="Y7" s="94"/>
      <c r="Z7" s="94"/>
      <c r="AA7" s="94"/>
      <c r="AB7" s="94"/>
      <c r="AC7" s="94"/>
    </row>
    <row r="8" spans="1:29" x14ac:dyDescent="0.25">
      <c r="A8" s="418" t="str">
        <f>'6.1. Паспорт сетевой график'!A9:L9</f>
        <v>филиал АО "Чукотэнерго" Чаунская ТЭЦ</v>
      </c>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row>
    <row r="9" spans="1:29" ht="18.75" customHeight="1" x14ac:dyDescent="0.25">
      <c r="A9" s="284" t="s">
        <v>10</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row>
    <row r="10" spans="1:29" ht="18.75" x14ac:dyDescent="0.25">
      <c r="A10" s="13"/>
      <c r="B10" s="13"/>
      <c r="C10" s="13"/>
      <c r="D10" s="13"/>
      <c r="E10" s="13"/>
      <c r="F10" s="13"/>
      <c r="G10" s="13"/>
      <c r="H10" s="13"/>
      <c r="I10" s="13"/>
      <c r="J10" s="94"/>
      <c r="K10" s="94"/>
      <c r="L10" s="94"/>
      <c r="M10" s="94"/>
      <c r="N10" s="94"/>
      <c r="O10" s="94"/>
      <c r="P10" s="94"/>
      <c r="Q10" s="94"/>
      <c r="R10" s="94"/>
      <c r="S10" s="94"/>
      <c r="T10" s="94"/>
      <c r="U10" s="94"/>
      <c r="V10" s="94"/>
      <c r="W10" s="94"/>
      <c r="X10" s="94"/>
      <c r="Y10" s="94"/>
      <c r="Z10" s="94"/>
      <c r="AA10" s="94"/>
      <c r="AB10" s="94"/>
      <c r="AC10" s="94"/>
    </row>
    <row r="11" spans="1:29" x14ac:dyDescent="0.25">
      <c r="A11" s="418" t="str">
        <f>'6.1. Паспорт сетевой график'!A12:L12</f>
        <v xml:space="preserve">  F_524-ЧТ-08</v>
      </c>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row>
    <row r="12" spans="1:29" x14ac:dyDescent="0.25">
      <c r="A12" s="284" t="s">
        <v>9</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row>
    <row r="13" spans="1:29" ht="16.5" customHeight="1" x14ac:dyDescent="0.3">
      <c r="A13" s="11"/>
      <c r="B13" s="11"/>
      <c r="C13" s="11"/>
      <c r="D13" s="11"/>
      <c r="E13" s="11"/>
      <c r="F13" s="11"/>
      <c r="G13" s="11"/>
      <c r="H13" s="11"/>
      <c r="I13" s="11"/>
      <c r="J13" s="93"/>
      <c r="K13" s="93"/>
      <c r="L13" s="93"/>
      <c r="M13" s="93"/>
      <c r="N13" s="93"/>
      <c r="O13" s="93"/>
      <c r="P13" s="93"/>
      <c r="Q13" s="93"/>
      <c r="R13" s="93"/>
      <c r="S13" s="93"/>
      <c r="T13" s="93"/>
      <c r="U13" s="93"/>
      <c r="V13" s="93"/>
      <c r="W13" s="93"/>
      <c r="X13" s="93"/>
      <c r="Y13" s="93"/>
      <c r="Z13" s="93"/>
      <c r="AA13" s="93"/>
      <c r="AB13" s="93"/>
      <c r="AC13" s="93"/>
    </row>
    <row r="14" spans="1:29" x14ac:dyDescent="0.25">
      <c r="A14" s="418" t="str">
        <f>'6.1. Паспорт сетевой график'!A15:L15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row>
    <row r="15" spans="1:29" ht="15.75" customHeight="1" x14ac:dyDescent="0.25">
      <c r="A15" s="284" t="s">
        <v>7</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row>
    <row r="16" spans="1:29"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row>
    <row r="17" spans="1:32" x14ac:dyDescent="0.25">
      <c r="A17" s="68"/>
      <c r="L17" s="68"/>
      <c r="M17" s="68"/>
      <c r="N17" s="68"/>
      <c r="O17" s="68"/>
      <c r="P17" s="68"/>
      <c r="Q17" s="68"/>
      <c r="R17" s="68"/>
      <c r="S17" s="68"/>
      <c r="T17" s="68"/>
      <c r="U17" s="68"/>
      <c r="V17" s="68"/>
      <c r="W17" s="68"/>
      <c r="X17" s="68"/>
      <c r="Y17" s="68"/>
      <c r="Z17" s="68"/>
      <c r="AA17" s="68"/>
      <c r="AB17" s="68"/>
    </row>
    <row r="18" spans="1:32" x14ac:dyDescent="0.25">
      <c r="A18" s="421" t="s">
        <v>526</v>
      </c>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c r="AC18" s="421"/>
    </row>
    <row r="19" spans="1:32" x14ac:dyDescent="0.25">
      <c r="A19" s="68"/>
      <c r="B19" s="68"/>
      <c r="C19" s="68"/>
      <c r="D19" s="68"/>
      <c r="E19" s="68"/>
      <c r="F19" s="68"/>
      <c r="L19" s="68"/>
      <c r="M19" s="68"/>
      <c r="N19" s="68"/>
      <c r="O19" s="68"/>
      <c r="P19" s="68"/>
      <c r="Q19" s="68"/>
      <c r="R19" s="68"/>
      <c r="S19" s="68"/>
      <c r="T19" s="68"/>
      <c r="U19" s="68"/>
      <c r="V19" s="68"/>
      <c r="W19" s="68"/>
      <c r="X19" s="68"/>
      <c r="Y19" s="68"/>
      <c r="Z19" s="68"/>
      <c r="AA19" s="68"/>
      <c r="AB19" s="68"/>
    </row>
    <row r="20" spans="1:32" ht="33" customHeight="1" x14ac:dyDescent="0.25">
      <c r="A20" s="412" t="s">
        <v>202</v>
      </c>
      <c r="B20" s="412" t="s">
        <v>201</v>
      </c>
      <c r="C20" s="398" t="s">
        <v>200</v>
      </c>
      <c r="D20" s="398"/>
      <c r="E20" s="420" t="s">
        <v>199</v>
      </c>
      <c r="F20" s="420"/>
      <c r="G20" s="412" t="s">
        <v>583</v>
      </c>
      <c r="H20" s="414" t="s">
        <v>584</v>
      </c>
      <c r="I20" s="415"/>
      <c r="J20" s="415"/>
      <c r="K20" s="415"/>
      <c r="L20" s="426" t="s">
        <v>584</v>
      </c>
      <c r="M20" s="426"/>
      <c r="N20" s="426"/>
      <c r="O20" s="426"/>
      <c r="P20" s="414" t="s">
        <v>585</v>
      </c>
      <c r="Q20" s="415"/>
      <c r="R20" s="415"/>
      <c r="S20" s="417"/>
      <c r="T20" s="414" t="s">
        <v>586</v>
      </c>
      <c r="U20" s="415"/>
      <c r="V20" s="415"/>
      <c r="W20" s="417"/>
      <c r="X20" s="414" t="s">
        <v>587</v>
      </c>
      <c r="Y20" s="415"/>
      <c r="Z20" s="415"/>
      <c r="AA20" s="415"/>
      <c r="AB20" s="422" t="s">
        <v>198</v>
      </c>
      <c r="AC20" s="423"/>
      <c r="AD20" s="92"/>
      <c r="AE20" s="92"/>
      <c r="AF20" s="92"/>
    </row>
    <row r="21" spans="1:32" ht="150.75" customHeight="1" x14ac:dyDescent="0.25">
      <c r="A21" s="413"/>
      <c r="B21" s="413"/>
      <c r="C21" s="398"/>
      <c r="D21" s="398"/>
      <c r="E21" s="420"/>
      <c r="F21" s="420"/>
      <c r="G21" s="413"/>
      <c r="H21" s="398" t="s">
        <v>3</v>
      </c>
      <c r="I21" s="398"/>
      <c r="J21" s="398" t="s">
        <v>616</v>
      </c>
      <c r="K21" s="398"/>
      <c r="L21" s="398" t="s">
        <v>3</v>
      </c>
      <c r="M21" s="398"/>
      <c r="N21" s="398" t="s">
        <v>197</v>
      </c>
      <c r="O21" s="398"/>
      <c r="P21" s="398" t="s">
        <v>3</v>
      </c>
      <c r="Q21" s="398"/>
      <c r="R21" s="398" t="s">
        <v>197</v>
      </c>
      <c r="S21" s="398"/>
      <c r="T21" s="398" t="s">
        <v>3</v>
      </c>
      <c r="U21" s="398"/>
      <c r="V21" s="398" t="s">
        <v>197</v>
      </c>
      <c r="W21" s="398"/>
      <c r="X21" s="398" t="s">
        <v>3</v>
      </c>
      <c r="Y21" s="398"/>
      <c r="Z21" s="398" t="s">
        <v>197</v>
      </c>
      <c r="AA21" s="398"/>
      <c r="AB21" s="424"/>
      <c r="AC21" s="425"/>
    </row>
    <row r="22" spans="1:32" ht="89.25" customHeight="1" x14ac:dyDescent="0.25">
      <c r="A22" s="405"/>
      <c r="B22" s="405"/>
      <c r="C22" s="89" t="s">
        <v>3</v>
      </c>
      <c r="D22" s="89" t="s">
        <v>195</v>
      </c>
      <c r="E22" s="91" t="s">
        <v>617</v>
      </c>
      <c r="F22" s="91" t="s">
        <v>590</v>
      </c>
      <c r="G22" s="405"/>
      <c r="H22" s="90" t="s">
        <v>506</v>
      </c>
      <c r="I22" s="90" t="s">
        <v>507</v>
      </c>
      <c r="J22" s="90" t="s">
        <v>506</v>
      </c>
      <c r="K22" s="90" t="s">
        <v>507</v>
      </c>
      <c r="L22" s="90" t="s">
        <v>506</v>
      </c>
      <c r="M22" s="90" t="s">
        <v>507</v>
      </c>
      <c r="N22" s="90" t="s">
        <v>506</v>
      </c>
      <c r="O22" s="90" t="s">
        <v>507</v>
      </c>
      <c r="P22" s="90" t="s">
        <v>506</v>
      </c>
      <c r="Q22" s="90" t="s">
        <v>507</v>
      </c>
      <c r="R22" s="90" t="s">
        <v>506</v>
      </c>
      <c r="S22" s="90" t="s">
        <v>507</v>
      </c>
      <c r="T22" s="90" t="s">
        <v>506</v>
      </c>
      <c r="U22" s="90" t="s">
        <v>507</v>
      </c>
      <c r="V22" s="90" t="s">
        <v>506</v>
      </c>
      <c r="W22" s="90" t="s">
        <v>507</v>
      </c>
      <c r="X22" s="90" t="s">
        <v>506</v>
      </c>
      <c r="Y22" s="90" t="s">
        <v>507</v>
      </c>
      <c r="Z22" s="90" t="s">
        <v>506</v>
      </c>
      <c r="AA22" s="90" t="s">
        <v>507</v>
      </c>
      <c r="AB22" s="89" t="s">
        <v>196</v>
      </c>
      <c r="AC22" s="89" t="s">
        <v>195</v>
      </c>
    </row>
    <row r="23" spans="1:32" ht="19.5" customHeight="1" x14ac:dyDescent="0.25">
      <c r="A23" s="81">
        <v>1</v>
      </c>
      <c r="B23" s="81">
        <v>2</v>
      </c>
      <c r="C23" s="81">
        <v>3</v>
      </c>
      <c r="D23" s="81">
        <v>4</v>
      </c>
      <c r="E23" s="81">
        <v>5</v>
      </c>
      <c r="F23" s="81">
        <v>6</v>
      </c>
      <c r="G23" s="214">
        <v>7</v>
      </c>
      <c r="H23" s="214">
        <v>8</v>
      </c>
      <c r="I23" s="214">
        <v>9</v>
      </c>
      <c r="J23" s="214">
        <v>10</v>
      </c>
      <c r="K23" s="214">
        <v>11</v>
      </c>
      <c r="L23" s="214">
        <v>12</v>
      </c>
      <c r="M23" s="214">
        <v>13</v>
      </c>
      <c r="N23" s="214">
        <v>14</v>
      </c>
      <c r="O23" s="214">
        <v>15</v>
      </c>
      <c r="P23" s="239">
        <v>16</v>
      </c>
      <c r="Q23" s="239">
        <v>17</v>
      </c>
      <c r="R23" s="239">
        <v>18</v>
      </c>
      <c r="S23" s="239">
        <v>19</v>
      </c>
      <c r="T23" s="239">
        <v>20</v>
      </c>
      <c r="U23" s="239">
        <v>21</v>
      </c>
      <c r="V23" s="239">
        <v>22</v>
      </c>
      <c r="W23" s="239">
        <v>23</v>
      </c>
      <c r="X23" s="214">
        <v>24</v>
      </c>
      <c r="Y23" s="214">
        <v>25</v>
      </c>
      <c r="Z23" s="214">
        <v>26</v>
      </c>
      <c r="AA23" s="214">
        <v>27</v>
      </c>
      <c r="AB23" s="214">
        <v>28</v>
      </c>
      <c r="AC23" s="214">
        <v>29</v>
      </c>
    </row>
    <row r="24" spans="1:32" ht="47.25" customHeight="1" x14ac:dyDescent="0.25">
      <c r="A24" s="86">
        <v>1</v>
      </c>
      <c r="B24" s="85" t="s">
        <v>194</v>
      </c>
      <c r="C24" s="88">
        <v>11.474</v>
      </c>
      <c r="D24" s="81"/>
      <c r="E24" s="257">
        <v>0.19582440000000001</v>
      </c>
      <c r="F24" s="257">
        <v>0.19582440000000001</v>
      </c>
      <c r="G24" s="88">
        <v>0</v>
      </c>
      <c r="H24" s="88">
        <v>0.19582440000000001</v>
      </c>
      <c r="I24" s="88"/>
      <c r="J24" s="88">
        <v>0.19582440000000001</v>
      </c>
      <c r="K24" s="258">
        <v>2</v>
      </c>
      <c r="L24" s="88"/>
      <c r="M24" s="88"/>
      <c r="N24" s="88"/>
      <c r="O24" s="88"/>
      <c r="P24" s="88"/>
      <c r="Q24" s="88"/>
      <c r="R24" s="88"/>
      <c r="S24" s="88"/>
      <c r="T24" s="88"/>
      <c r="U24" s="88"/>
      <c r="V24" s="88"/>
      <c r="W24" s="88"/>
      <c r="X24" s="88"/>
      <c r="Y24" s="88"/>
      <c r="Z24" s="88"/>
      <c r="AA24" s="88"/>
      <c r="AB24" s="88">
        <f>H24+L24+P24+T24+X24</f>
        <v>0.19582440000000001</v>
      </c>
      <c r="AC24" s="88"/>
    </row>
    <row r="25" spans="1:32" ht="24" customHeight="1" x14ac:dyDescent="0.25">
      <c r="A25" s="83" t="s">
        <v>193</v>
      </c>
      <c r="B25" s="52" t="s">
        <v>192</v>
      </c>
      <c r="C25" s="88"/>
      <c r="D25" s="81"/>
      <c r="E25" s="238"/>
      <c r="F25" s="238"/>
      <c r="G25" s="88"/>
      <c r="H25" s="88"/>
      <c r="I25" s="88"/>
      <c r="J25" s="88"/>
      <c r="K25" s="88"/>
      <c r="L25" s="88"/>
      <c r="M25" s="88"/>
      <c r="N25" s="88"/>
      <c r="O25" s="88"/>
      <c r="P25" s="88"/>
      <c r="Q25" s="88"/>
      <c r="R25" s="88"/>
      <c r="S25" s="88"/>
      <c r="T25" s="88"/>
      <c r="U25" s="88"/>
      <c r="V25" s="88"/>
      <c r="W25" s="88"/>
      <c r="X25" s="88"/>
      <c r="Y25" s="88"/>
      <c r="Z25" s="88"/>
      <c r="AA25" s="88"/>
      <c r="AB25" s="88"/>
      <c r="AC25" s="79"/>
    </row>
    <row r="26" spans="1:32" x14ac:dyDescent="0.25">
      <c r="A26" s="83" t="s">
        <v>191</v>
      </c>
      <c r="B26" s="52" t="s">
        <v>190</v>
      </c>
      <c r="C26" s="88"/>
      <c r="D26" s="80"/>
      <c r="E26" s="80"/>
      <c r="F26" s="80"/>
      <c r="G26" s="237"/>
      <c r="H26" s="237"/>
      <c r="I26" s="81"/>
      <c r="J26" s="81"/>
      <c r="K26" s="81"/>
      <c r="L26" s="81"/>
      <c r="M26" s="81"/>
      <c r="N26" s="81"/>
      <c r="O26" s="80"/>
      <c r="P26" s="80"/>
      <c r="Q26" s="80"/>
      <c r="R26" s="80"/>
      <c r="S26" s="80"/>
      <c r="T26" s="80"/>
      <c r="U26" s="80"/>
      <c r="V26" s="80"/>
      <c r="W26" s="80"/>
      <c r="X26" s="80"/>
      <c r="Y26" s="80"/>
      <c r="Z26" s="80"/>
      <c r="AA26" s="80"/>
      <c r="AB26" s="80"/>
      <c r="AC26" s="79"/>
    </row>
    <row r="27" spans="1:32" ht="31.5" x14ac:dyDescent="0.25">
      <c r="A27" s="83" t="s">
        <v>189</v>
      </c>
      <c r="B27" s="52" t="s">
        <v>462</v>
      </c>
      <c r="C27" s="88">
        <f>C24</f>
        <v>11.474</v>
      </c>
      <c r="D27" s="80"/>
      <c r="E27" s="235">
        <f>E24</f>
        <v>0.19582440000000001</v>
      </c>
      <c r="F27" s="235">
        <f>F24</f>
        <v>0.19582440000000001</v>
      </c>
      <c r="G27" s="235">
        <f>G24</f>
        <v>0</v>
      </c>
      <c r="H27" s="80"/>
      <c r="I27" s="52"/>
      <c r="J27" s="52"/>
      <c r="K27" s="52"/>
      <c r="L27" s="52"/>
      <c r="M27" s="52"/>
      <c r="N27" s="52"/>
      <c r="O27" s="80"/>
      <c r="P27" s="80"/>
      <c r="Q27" s="80"/>
      <c r="R27" s="80"/>
      <c r="S27" s="80"/>
      <c r="T27" s="80"/>
      <c r="U27" s="80"/>
      <c r="V27" s="80"/>
      <c r="W27" s="80"/>
      <c r="X27" s="80"/>
      <c r="Y27" s="80"/>
      <c r="Z27" s="80"/>
      <c r="AA27" s="80"/>
      <c r="AB27" s="80"/>
      <c r="AC27" s="79"/>
    </row>
    <row r="28" spans="1:32" x14ac:dyDescent="0.25">
      <c r="A28" s="83" t="s">
        <v>188</v>
      </c>
      <c r="B28" s="52" t="s">
        <v>187</v>
      </c>
      <c r="C28" s="88"/>
      <c r="D28" s="80"/>
      <c r="E28" s="80"/>
      <c r="F28" s="80"/>
      <c r="G28" s="80"/>
      <c r="H28" s="80"/>
      <c r="I28" s="52"/>
      <c r="J28" s="52"/>
      <c r="K28" s="52"/>
      <c r="L28" s="52"/>
      <c r="M28" s="52"/>
      <c r="N28" s="52"/>
      <c r="O28" s="80"/>
      <c r="P28" s="80"/>
      <c r="Q28" s="80"/>
      <c r="R28" s="80"/>
      <c r="S28" s="80"/>
      <c r="T28" s="80"/>
      <c r="U28" s="80"/>
      <c r="V28" s="80"/>
      <c r="W28" s="80"/>
      <c r="X28" s="80"/>
      <c r="Y28" s="80"/>
      <c r="Z28" s="80"/>
      <c r="AA28" s="80"/>
      <c r="AB28" s="80"/>
      <c r="AC28" s="79"/>
    </row>
    <row r="29" spans="1:32" x14ac:dyDescent="0.25">
      <c r="A29" s="83" t="s">
        <v>186</v>
      </c>
      <c r="B29" s="87" t="s">
        <v>185</v>
      </c>
      <c r="C29" s="88"/>
      <c r="D29" s="80"/>
      <c r="E29" s="235"/>
      <c r="F29" s="235"/>
      <c r="G29" s="235"/>
      <c r="H29" s="80"/>
      <c r="I29" s="52"/>
      <c r="J29" s="52"/>
      <c r="K29" s="52"/>
      <c r="L29" s="52"/>
      <c r="M29" s="52"/>
      <c r="N29" s="52"/>
      <c r="O29" s="80"/>
      <c r="P29" s="80"/>
      <c r="Q29" s="80"/>
      <c r="R29" s="80"/>
      <c r="S29" s="80"/>
      <c r="T29" s="80"/>
      <c r="U29" s="80"/>
      <c r="V29" s="80"/>
      <c r="W29" s="80"/>
      <c r="X29" s="80"/>
      <c r="Y29" s="80"/>
      <c r="Z29" s="80"/>
      <c r="AA29" s="80"/>
      <c r="AB29" s="88">
        <f t="shared" ref="AB29:AB33" si="0">H29+L29+P29+T29+X29</f>
        <v>0</v>
      </c>
      <c r="AC29" s="88"/>
    </row>
    <row r="30" spans="1:32" ht="47.25" x14ac:dyDescent="0.25">
      <c r="A30" s="86" t="s">
        <v>65</v>
      </c>
      <c r="B30" s="85" t="s">
        <v>184</v>
      </c>
      <c r="C30" s="88">
        <v>9.7240000000000002</v>
      </c>
      <c r="D30" s="88"/>
      <c r="E30" s="88">
        <v>1.0939779999999999</v>
      </c>
      <c r="F30" s="88">
        <v>1.0939779999999999</v>
      </c>
      <c r="G30" s="88">
        <v>0</v>
      </c>
      <c r="H30" s="80"/>
      <c r="I30" s="52"/>
      <c r="J30" s="88">
        <v>1.0939779999999999</v>
      </c>
      <c r="K30" s="52">
        <v>2</v>
      </c>
      <c r="L30" s="52"/>
      <c r="M30" s="52"/>
      <c r="N30" s="52"/>
      <c r="O30" s="80"/>
      <c r="P30" s="80"/>
      <c r="Q30" s="80"/>
      <c r="R30" s="80"/>
      <c r="S30" s="80"/>
      <c r="T30" s="80"/>
      <c r="U30" s="80"/>
      <c r="V30" s="80"/>
      <c r="W30" s="80"/>
      <c r="X30" s="80"/>
      <c r="Y30" s="80"/>
      <c r="Z30" s="80"/>
      <c r="AA30" s="80"/>
      <c r="AB30" s="88">
        <f>J30</f>
        <v>1.0939779999999999</v>
      </c>
      <c r="AC30" s="88"/>
    </row>
    <row r="31" spans="1:32" x14ac:dyDescent="0.25">
      <c r="A31" s="86" t="s">
        <v>183</v>
      </c>
      <c r="B31" s="52" t="s">
        <v>182</v>
      </c>
      <c r="C31" s="237"/>
      <c r="D31" s="81"/>
      <c r="E31" s="237"/>
      <c r="F31" s="81"/>
      <c r="G31" s="80"/>
      <c r="H31" s="80"/>
      <c r="I31" s="52"/>
      <c r="J31" s="52"/>
      <c r="K31" s="52"/>
      <c r="L31" s="52"/>
      <c r="M31" s="52"/>
      <c r="N31" s="52"/>
      <c r="O31" s="80"/>
      <c r="P31" s="80"/>
      <c r="Q31" s="80"/>
      <c r="R31" s="80"/>
      <c r="S31" s="80"/>
      <c r="T31" s="80"/>
      <c r="U31" s="80"/>
      <c r="V31" s="80"/>
      <c r="W31" s="80"/>
      <c r="X31" s="80"/>
      <c r="Y31" s="80"/>
      <c r="Z31" s="80"/>
      <c r="AA31" s="80"/>
      <c r="AB31" s="88">
        <f t="shared" si="0"/>
        <v>0</v>
      </c>
      <c r="AC31" s="88"/>
    </row>
    <row r="32" spans="1:32" ht="31.5" x14ac:dyDescent="0.25">
      <c r="A32" s="86" t="s">
        <v>181</v>
      </c>
      <c r="B32" s="52" t="s">
        <v>180</v>
      </c>
      <c r="C32" s="88">
        <f>C30</f>
        <v>9.7240000000000002</v>
      </c>
      <c r="D32" s="81"/>
      <c r="E32" s="235">
        <f>E30</f>
        <v>1.0939779999999999</v>
      </c>
      <c r="F32" s="88">
        <f>F30</f>
        <v>1.0939779999999999</v>
      </c>
      <c r="G32" s="80">
        <v>0</v>
      </c>
      <c r="H32" s="80"/>
      <c r="I32" s="52"/>
      <c r="J32" s="259">
        <f>J30</f>
        <v>1.0939779999999999</v>
      </c>
      <c r="K32" s="52"/>
      <c r="L32" s="52"/>
      <c r="M32" s="52"/>
      <c r="N32" s="52"/>
      <c r="O32" s="80"/>
      <c r="P32" s="80"/>
      <c r="Q32" s="80"/>
      <c r="R32" s="80"/>
      <c r="S32" s="80"/>
      <c r="T32" s="80"/>
      <c r="U32" s="80"/>
      <c r="V32" s="80"/>
      <c r="W32" s="80"/>
      <c r="X32" s="80"/>
      <c r="Y32" s="80"/>
      <c r="Z32" s="80"/>
      <c r="AA32" s="80"/>
      <c r="AB32" s="88">
        <f>J32</f>
        <v>1.0939779999999999</v>
      </c>
      <c r="AC32" s="88"/>
    </row>
    <row r="33" spans="1:29" x14ac:dyDescent="0.25">
      <c r="A33" s="86" t="s">
        <v>179</v>
      </c>
      <c r="B33" s="52" t="s">
        <v>178</v>
      </c>
      <c r="C33" s="237"/>
      <c r="D33" s="81"/>
      <c r="E33" s="237"/>
      <c r="F33" s="81"/>
      <c r="G33" s="80"/>
      <c r="H33" s="80"/>
      <c r="I33" s="52"/>
      <c r="J33" s="52"/>
      <c r="K33" s="52"/>
      <c r="L33" s="52"/>
      <c r="M33" s="52"/>
      <c r="N33" s="52"/>
      <c r="O33" s="80"/>
      <c r="P33" s="80"/>
      <c r="Q33" s="80"/>
      <c r="R33" s="80"/>
      <c r="S33" s="80"/>
      <c r="T33" s="80"/>
      <c r="U33" s="80"/>
      <c r="V33" s="80"/>
      <c r="W33" s="80"/>
      <c r="X33" s="80"/>
      <c r="Y33" s="80"/>
      <c r="Z33" s="80"/>
      <c r="AA33" s="80"/>
      <c r="AB33" s="88">
        <f t="shared" si="0"/>
        <v>0</v>
      </c>
      <c r="AC33" s="88"/>
    </row>
    <row r="34" spans="1:29" x14ac:dyDescent="0.25">
      <c r="A34" s="86" t="s">
        <v>177</v>
      </c>
      <c r="B34" s="52" t="s">
        <v>176</v>
      </c>
      <c r="C34" s="85"/>
      <c r="D34" s="81"/>
      <c r="E34" s="237"/>
      <c r="F34" s="81"/>
      <c r="G34" s="80"/>
      <c r="H34" s="80"/>
      <c r="I34" s="52"/>
      <c r="J34" s="52"/>
      <c r="K34" s="52"/>
      <c r="L34" s="52"/>
      <c r="M34" s="52"/>
      <c r="N34" s="52"/>
      <c r="O34" s="80"/>
      <c r="P34" s="80"/>
      <c r="Q34" s="80"/>
      <c r="R34" s="80"/>
      <c r="S34" s="80"/>
      <c r="T34" s="80"/>
      <c r="U34" s="80"/>
      <c r="V34" s="80"/>
      <c r="W34" s="80"/>
      <c r="X34" s="80"/>
      <c r="Y34" s="80"/>
      <c r="Z34" s="80"/>
      <c r="AA34" s="80"/>
      <c r="AB34" s="80"/>
      <c r="AC34" s="79"/>
    </row>
    <row r="35" spans="1:29" ht="31.5" x14ac:dyDescent="0.25">
      <c r="A35" s="86" t="s">
        <v>64</v>
      </c>
      <c r="B35" s="85" t="s">
        <v>175</v>
      </c>
      <c r="C35" s="85"/>
      <c r="D35" s="81"/>
      <c r="E35" s="52"/>
      <c r="F35" s="52"/>
      <c r="G35" s="52"/>
      <c r="H35" s="52"/>
      <c r="I35" s="52"/>
      <c r="J35" s="52"/>
      <c r="K35" s="52"/>
      <c r="L35" s="52"/>
      <c r="M35" s="52"/>
      <c r="N35" s="52"/>
      <c r="O35" s="80"/>
      <c r="P35" s="80"/>
      <c r="Q35" s="80"/>
      <c r="R35" s="80"/>
      <c r="S35" s="80"/>
      <c r="T35" s="80"/>
      <c r="U35" s="80"/>
      <c r="V35" s="80"/>
      <c r="W35" s="80"/>
      <c r="X35" s="80"/>
      <c r="Y35" s="80"/>
      <c r="Z35" s="80"/>
      <c r="AA35" s="80"/>
      <c r="AB35" s="80"/>
      <c r="AC35" s="79"/>
    </row>
    <row r="36" spans="1:29" ht="31.5" x14ac:dyDescent="0.25">
      <c r="A36" s="83" t="s">
        <v>174</v>
      </c>
      <c r="B36" s="82" t="s">
        <v>173</v>
      </c>
      <c r="C36" s="82"/>
      <c r="D36" s="81"/>
      <c r="E36" s="52"/>
      <c r="F36" s="52"/>
      <c r="G36" s="52"/>
      <c r="H36" s="52"/>
      <c r="I36" s="52"/>
      <c r="J36" s="52"/>
      <c r="K36" s="52"/>
      <c r="L36" s="52"/>
      <c r="M36" s="52"/>
      <c r="N36" s="52"/>
      <c r="O36" s="80"/>
      <c r="P36" s="80"/>
      <c r="Q36" s="80"/>
      <c r="R36" s="80"/>
      <c r="S36" s="80"/>
      <c r="T36" s="80"/>
      <c r="U36" s="80"/>
      <c r="V36" s="80"/>
      <c r="W36" s="80"/>
      <c r="X36" s="80"/>
      <c r="Y36" s="80"/>
      <c r="Z36" s="80"/>
      <c r="AA36" s="80"/>
      <c r="AB36" s="80"/>
      <c r="AC36" s="79"/>
    </row>
    <row r="37" spans="1:29" x14ac:dyDescent="0.25">
      <c r="A37" s="83" t="s">
        <v>172</v>
      </c>
      <c r="B37" s="82" t="s">
        <v>162</v>
      </c>
      <c r="C37" s="82"/>
      <c r="D37" s="81"/>
      <c r="E37" s="52"/>
      <c r="F37" s="52"/>
      <c r="G37" s="52"/>
      <c r="H37" s="52"/>
      <c r="I37" s="52"/>
      <c r="J37" s="52"/>
      <c r="K37" s="52"/>
      <c r="L37" s="52"/>
      <c r="M37" s="52"/>
      <c r="N37" s="52"/>
      <c r="O37" s="80"/>
      <c r="P37" s="80"/>
      <c r="Q37" s="80"/>
      <c r="R37" s="80"/>
      <c r="S37" s="80"/>
      <c r="T37" s="80"/>
      <c r="U37" s="80"/>
      <c r="V37" s="80"/>
      <c r="W37" s="80"/>
      <c r="X37" s="80"/>
      <c r="Y37" s="80"/>
      <c r="Z37" s="80"/>
      <c r="AA37" s="80"/>
      <c r="AB37" s="80"/>
      <c r="AC37" s="79"/>
    </row>
    <row r="38" spans="1:29" x14ac:dyDescent="0.25">
      <c r="A38" s="83" t="s">
        <v>171</v>
      </c>
      <c r="B38" s="82" t="s">
        <v>160</v>
      </c>
      <c r="C38" s="82"/>
      <c r="D38" s="81"/>
      <c r="E38" s="52"/>
      <c r="F38" s="52"/>
      <c r="G38" s="52"/>
      <c r="H38" s="52"/>
      <c r="I38" s="52"/>
      <c r="J38" s="52"/>
      <c r="K38" s="52"/>
      <c r="L38" s="52"/>
      <c r="M38" s="52"/>
      <c r="N38" s="52"/>
      <c r="O38" s="80"/>
      <c r="P38" s="80"/>
      <c r="Q38" s="80"/>
      <c r="R38" s="80"/>
      <c r="S38" s="80"/>
      <c r="T38" s="80"/>
      <c r="U38" s="80"/>
      <c r="V38" s="80"/>
      <c r="W38" s="80"/>
      <c r="X38" s="80"/>
      <c r="Y38" s="80"/>
      <c r="Z38" s="80"/>
      <c r="AA38" s="80"/>
      <c r="AB38" s="80"/>
      <c r="AC38" s="79"/>
    </row>
    <row r="39" spans="1:29" ht="31.5" x14ac:dyDescent="0.25">
      <c r="A39" s="83" t="s">
        <v>170</v>
      </c>
      <c r="B39" s="52" t="s">
        <v>158</v>
      </c>
      <c r="C39" s="52"/>
      <c r="D39" s="81"/>
      <c r="E39" s="52"/>
      <c r="F39" s="52"/>
      <c r="G39" s="52"/>
      <c r="H39" s="52"/>
      <c r="I39" s="52"/>
      <c r="J39" s="52"/>
      <c r="K39" s="52"/>
      <c r="L39" s="52"/>
      <c r="M39" s="52"/>
      <c r="N39" s="52"/>
      <c r="O39" s="80"/>
      <c r="P39" s="80"/>
      <c r="Q39" s="80"/>
      <c r="R39" s="80"/>
      <c r="S39" s="80"/>
      <c r="T39" s="80"/>
      <c r="U39" s="80"/>
      <c r="V39" s="80"/>
      <c r="W39" s="80"/>
      <c r="X39" s="80"/>
      <c r="Y39" s="80"/>
      <c r="Z39" s="80"/>
      <c r="AA39" s="80"/>
      <c r="AB39" s="80"/>
      <c r="AC39" s="79"/>
    </row>
    <row r="40" spans="1:29" ht="31.5" x14ac:dyDescent="0.25">
      <c r="A40" s="83" t="s">
        <v>169</v>
      </c>
      <c r="B40" s="52" t="s">
        <v>156</v>
      </c>
      <c r="C40" s="52"/>
      <c r="D40" s="81"/>
      <c r="E40" s="52"/>
      <c r="F40" s="52"/>
      <c r="G40" s="52"/>
      <c r="H40" s="52"/>
      <c r="I40" s="52"/>
      <c r="J40" s="52"/>
      <c r="K40" s="52"/>
      <c r="L40" s="52"/>
      <c r="M40" s="52"/>
      <c r="N40" s="52"/>
      <c r="O40" s="80"/>
      <c r="P40" s="80"/>
      <c r="Q40" s="80"/>
      <c r="R40" s="80"/>
      <c r="S40" s="80"/>
      <c r="T40" s="80"/>
      <c r="U40" s="80"/>
      <c r="V40" s="80"/>
      <c r="W40" s="80"/>
      <c r="X40" s="80"/>
      <c r="Y40" s="80"/>
      <c r="Z40" s="80"/>
      <c r="AA40" s="80"/>
      <c r="AB40" s="80"/>
      <c r="AC40" s="79"/>
    </row>
    <row r="41" spans="1:29" x14ac:dyDescent="0.25">
      <c r="A41" s="83" t="s">
        <v>168</v>
      </c>
      <c r="B41" s="52" t="s">
        <v>154</v>
      </c>
      <c r="C41" s="52"/>
      <c r="D41" s="81"/>
      <c r="E41" s="52"/>
      <c r="F41" s="52"/>
      <c r="G41" s="52"/>
      <c r="H41" s="52"/>
      <c r="I41" s="52"/>
      <c r="J41" s="52"/>
      <c r="K41" s="52"/>
      <c r="L41" s="52"/>
      <c r="M41" s="52"/>
      <c r="N41" s="52"/>
      <c r="O41" s="80"/>
      <c r="P41" s="80"/>
      <c r="Q41" s="80"/>
      <c r="R41" s="80"/>
      <c r="S41" s="80"/>
      <c r="T41" s="80"/>
      <c r="U41" s="80"/>
      <c r="V41" s="80"/>
      <c r="W41" s="80"/>
      <c r="X41" s="80"/>
      <c r="Y41" s="80"/>
      <c r="Z41" s="80"/>
      <c r="AA41" s="80"/>
      <c r="AB41" s="80"/>
      <c r="AC41" s="79"/>
    </row>
    <row r="42" spans="1:29" ht="18.75" x14ac:dyDescent="0.25">
      <c r="A42" s="83" t="s">
        <v>167</v>
      </c>
      <c r="B42" s="82" t="s">
        <v>152</v>
      </c>
      <c r="C42" s="82"/>
      <c r="D42" s="81"/>
      <c r="E42" s="52"/>
      <c r="F42" s="52"/>
      <c r="G42" s="52"/>
      <c r="H42" s="52"/>
      <c r="I42" s="52"/>
      <c r="J42" s="52"/>
      <c r="K42" s="52"/>
      <c r="L42" s="52"/>
      <c r="M42" s="52"/>
      <c r="N42" s="52"/>
      <c r="O42" s="80"/>
      <c r="P42" s="80"/>
      <c r="Q42" s="80"/>
      <c r="R42" s="80"/>
      <c r="S42" s="80"/>
      <c r="T42" s="80"/>
      <c r="U42" s="80"/>
      <c r="V42" s="80"/>
      <c r="W42" s="80"/>
      <c r="X42" s="80"/>
      <c r="Y42" s="80"/>
      <c r="Z42" s="80"/>
      <c r="AA42" s="80"/>
      <c r="AB42" s="80"/>
      <c r="AC42" s="79"/>
    </row>
    <row r="43" spans="1:29" x14ac:dyDescent="0.25">
      <c r="A43" s="86" t="s">
        <v>63</v>
      </c>
      <c r="B43" s="85" t="s">
        <v>166</v>
      </c>
      <c r="C43" s="85"/>
      <c r="D43" s="81"/>
      <c r="E43" s="52"/>
      <c r="F43" s="52"/>
      <c r="G43" s="52"/>
      <c r="H43" s="52"/>
      <c r="I43" s="52"/>
      <c r="J43" s="52"/>
      <c r="K43" s="52"/>
      <c r="L43" s="52"/>
      <c r="M43" s="52"/>
      <c r="N43" s="52"/>
      <c r="O43" s="80"/>
      <c r="P43" s="80"/>
      <c r="Q43" s="80"/>
      <c r="R43" s="80"/>
      <c r="S43" s="80"/>
      <c r="T43" s="80"/>
      <c r="U43" s="80"/>
      <c r="V43" s="80"/>
      <c r="W43" s="80"/>
      <c r="X43" s="80"/>
      <c r="Y43" s="80"/>
      <c r="Z43" s="80"/>
      <c r="AA43" s="80"/>
      <c r="AB43" s="80"/>
      <c r="AC43" s="79"/>
    </row>
    <row r="44" spans="1:29" x14ac:dyDescent="0.25">
      <c r="A44" s="83" t="s">
        <v>165</v>
      </c>
      <c r="B44" s="52" t="s">
        <v>164</v>
      </c>
      <c r="C44" s="52"/>
      <c r="D44" s="81"/>
      <c r="E44" s="52"/>
      <c r="F44" s="52"/>
      <c r="G44" s="52"/>
      <c r="H44" s="52"/>
      <c r="I44" s="52"/>
      <c r="J44" s="52"/>
      <c r="K44" s="52"/>
      <c r="L44" s="52"/>
      <c r="M44" s="52"/>
      <c r="N44" s="52"/>
      <c r="O44" s="80"/>
      <c r="P44" s="80"/>
      <c r="Q44" s="80"/>
      <c r="R44" s="80"/>
      <c r="S44" s="80"/>
      <c r="T44" s="80"/>
      <c r="U44" s="80"/>
      <c r="V44" s="80"/>
      <c r="W44" s="80"/>
      <c r="X44" s="80"/>
      <c r="Y44" s="80"/>
      <c r="Z44" s="80"/>
      <c r="AA44" s="80"/>
      <c r="AB44" s="80"/>
      <c r="AC44" s="79"/>
    </row>
    <row r="45" spans="1:29" x14ac:dyDescent="0.25">
      <c r="A45" s="83" t="s">
        <v>163</v>
      </c>
      <c r="B45" s="52" t="s">
        <v>162</v>
      </c>
      <c r="C45" s="52"/>
      <c r="D45" s="81"/>
      <c r="E45" s="52"/>
      <c r="F45" s="52"/>
      <c r="G45" s="52"/>
      <c r="H45" s="52"/>
      <c r="I45" s="52"/>
      <c r="J45" s="52"/>
      <c r="K45" s="52"/>
      <c r="L45" s="52"/>
      <c r="M45" s="52"/>
      <c r="N45" s="52"/>
      <c r="O45" s="80"/>
      <c r="P45" s="80"/>
      <c r="Q45" s="80"/>
      <c r="R45" s="80"/>
      <c r="S45" s="80"/>
      <c r="T45" s="80"/>
      <c r="U45" s="80"/>
      <c r="V45" s="80"/>
      <c r="W45" s="80"/>
      <c r="X45" s="80"/>
      <c r="Y45" s="80"/>
      <c r="Z45" s="80"/>
      <c r="AA45" s="80"/>
      <c r="AB45" s="80"/>
      <c r="AC45" s="79"/>
    </row>
    <row r="46" spans="1:29" x14ac:dyDescent="0.25">
      <c r="A46" s="83" t="s">
        <v>161</v>
      </c>
      <c r="B46" s="52" t="s">
        <v>160</v>
      </c>
      <c r="C46" s="52"/>
      <c r="D46" s="81"/>
      <c r="E46" s="52"/>
      <c r="F46" s="52"/>
      <c r="G46" s="52"/>
      <c r="H46" s="52"/>
      <c r="I46" s="52"/>
      <c r="J46" s="52"/>
      <c r="K46" s="52"/>
      <c r="L46" s="52"/>
      <c r="M46" s="52"/>
      <c r="N46" s="52"/>
      <c r="O46" s="80"/>
      <c r="P46" s="80"/>
      <c r="Q46" s="80"/>
      <c r="R46" s="80"/>
      <c r="S46" s="80"/>
      <c r="T46" s="80"/>
      <c r="U46" s="80"/>
      <c r="V46" s="80"/>
      <c r="W46" s="80"/>
      <c r="X46" s="80"/>
      <c r="Y46" s="80"/>
      <c r="Z46" s="80"/>
      <c r="AA46" s="80"/>
      <c r="AB46" s="80"/>
      <c r="AC46" s="79"/>
    </row>
    <row r="47" spans="1:29" ht="31.5" x14ac:dyDescent="0.25">
      <c r="A47" s="83" t="s">
        <v>159</v>
      </c>
      <c r="B47" s="52" t="s">
        <v>158</v>
      </c>
      <c r="C47" s="52"/>
      <c r="D47" s="81"/>
      <c r="E47" s="52"/>
      <c r="F47" s="52"/>
      <c r="G47" s="52"/>
      <c r="H47" s="52"/>
      <c r="I47" s="52"/>
      <c r="J47" s="52"/>
      <c r="K47" s="52"/>
      <c r="L47" s="52"/>
      <c r="M47" s="52"/>
      <c r="N47" s="52"/>
      <c r="O47" s="80"/>
      <c r="P47" s="80"/>
      <c r="Q47" s="80"/>
      <c r="R47" s="80"/>
      <c r="S47" s="80"/>
      <c r="T47" s="80"/>
      <c r="U47" s="80"/>
      <c r="V47" s="80"/>
      <c r="W47" s="80"/>
      <c r="X47" s="80"/>
      <c r="Y47" s="80"/>
      <c r="Z47" s="80"/>
      <c r="AA47" s="80"/>
      <c r="AB47" s="80"/>
      <c r="AC47" s="79"/>
    </row>
    <row r="48" spans="1:29" ht="31.5" x14ac:dyDescent="0.25">
      <c r="A48" s="83" t="s">
        <v>157</v>
      </c>
      <c r="B48" s="52" t="s">
        <v>156</v>
      </c>
      <c r="C48" s="52"/>
      <c r="D48" s="81"/>
      <c r="E48" s="52"/>
      <c r="F48" s="52"/>
      <c r="G48" s="52"/>
      <c r="H48" s="52"/>
      <c r="I48" s="52"/>
      <c r="J48" s="52"/>
      <c r="K48" s="52"/>
      <c r="L48" s="52"/>
      <c r="M48" s="52"/>
      <c r="N48" s="52"/>
      <c r="O48" s="80"/>
      <c r="P48" s="80"/>
      <c r="Q48" s="80"/>
      <c r="R48" s="80"/>
      <c r="S48" s="80"/>
      <c r="T48" s="80"/>
      <c r="U48" s="80"/>
      <c r="V48" s="80"/>
      <c r="W48" s="80"/>
      <c r="X48" s="80"/>
      <c r="Y48" s="80"/>
      <c r="Z48" s="80"/>
      <c r="AA48" s="80"/>
      <c r="AB48" s="80"/>
      <c r="AC48" s="79"/>
    </row>
    <row r="49" spans="1:29" x14ac:dyDescent="0.25">
      <c r="A49" s="83" t="s">
        <v>155</v>
      </c>
      <c r="B49" s="52" t="s">
        <v>154</v>
      </c>
      <c r="C49" s="52"/>
      <c r="D49" s="81"/>
      <c r="E49" s="52"/>
      <c r="F49" s="52"/>
      <c r="G49" s="52"/>
      <c r="H49" s="52"/>
      <c r="I49" s="52"/>
      <c r="J49" s="52"/>
      <c r="K49" s="52"/>
      <c r="L49" s="52"/>
      <c r="M49" s="52"/>
      <c r="N49" s="52"/>
      <c r="O49" s="80"/>
      <c r="P49" s="80"/>
      <c r="Q49" s="80"/>
      <c r="R49" s="80"/>
      <c r="S49" s="80"/>
      <c r="T49" s="80"/>
      <c r="U49" s="80"/>
      <c r="V49" s="80"/>
      <c r="W49" s="80"/>
      <c r="X49" s="80"/>
      <c r="Y49" s="80"/>
      <c r="Z49" s="80"/>
      <c r="AA49" s="80"/>
      <c r="AB49" s="80"/>
      <c r="AC49" s="79"/>
    </row>
    <row r="50" spans="1:29" ht="18.75" x14ac:dyDescent="0.25">
      <c r="A50" s="83" t="s">
        <v>153</v>
      </c>
      <c r="B50" s="82" t="s">
        <v>152</v>
      </c>
      <c r="C50" s="82"/>
      <c r="D50" s="81"/>
      <c r="E50" s="52"/>
      <c r="F50" s="52"/>
      <c r="G50" s="52"/>
      <c r="H50" s="52"/>
      <c r="I50" s="52"/>
      <c r="J50" s="52"/>
      <c r="K50" s="52"/>
      <c r="L50" s="52"/>
      <c r="M50" s="52"/>
      <c r="N50" s="52"/>
      <c r="O50" s="80"/>
      <c r="P50" s="80"/>
      <c r="Q50" s="80"/>
      <c r="R50" s="80"/>
      <c r="S50" s="80"/>
      <c r="T50" s="80"/>
      <c r="U50" s="80"/>
      <c r="V50" s="80"/>
      <c r="W50" s="80"/>
      <c r="X50" s="80"/>
      <c r="Y50" s="80"/>
      <c r="Z50" s="80"/>
      <c r="AA50" s="80"/>
      <c r="AB50" s="80"/>
      <c r="AC50" s="79"/>
    </row>
    <row r="51" spans="1:29" ht="35.25" customHeight="1" x14ac:dyDescent="0.25">
      <c r="A51" s="86" t="s">
        <v>61</v>
      </c>
      <c r="B51" s="85" t="s">
        <v>151</v>
      </c>
      <c r="C51" s="85"/>
      <c r="D51" s="81"/>
      <c r="E51" s="81"/>
      <c r="F51" s="81"/>
      <c r="G51" s="52"/>
      <c r="H51" s="52"/>
      <c r="I51" s="52"/>
      <c r="J51" s="52"/>
      <c r="K51" s="52"/>
      <c r="L51" s="52"/>
      <c r="M51" s="52"/>
      <c r="N51" s="52"/>
      <c r="O51" s="80"/>
      <c r="P51" s="80"/>
      <c r="Q51" s="80"/>
      <c r="R51" s="80"/>
      <c r="S51" s="80"/>
      <c r="T51" s="80"/>
      <c r="U51" s="80"/>
      <c r="V51" s="80"/>
      <c r="W51" s="80"/>
      <c r="X51" s="80"/>
      <c r="Y51" s="80"/>
      <c r="Z51" s="80"/>
      <c r="AA51" s="80"/>
      <c r="AB51" s="80"/>
      <c r="AC51" s="79"/>
    </row>
    <row r="52" spans="1:29" x14ac:dyDescent="0.25">
      <c r="A52" s="83" t="s">
        <v>150</v>
      </c>
      <c r="B52" s="52" t="s">
        <v>149</v>
      </c>
      <c r="C52" s="88">
        <f>C30</f>
        <v>9.7240000000000002</v>
      </c>
      <c r="D52" s="88">
        <v>10.571516109999999</v>
      </c>
      <c r="E52" s="88">
        <f>E30</f>
        <v>1.0939779999999999</v>
      </c>
      <c r="F52" s="88"/>
      <c r="G52" s="88"/>
      <c r="H52" s="52"/>
      <c r="I52" s="52"/>
      <c r="J52" s="88">
        <v>10.571516109999999</v>
      </c>
      <c r="K52" s="52"/>
      <c r="L52" s="52"/>
      <c r="M52" s="52"/>
      <c r="N52" s="52"/>
      <c r="O52" s="80"/>
      <c r="P52" s="80"/>
      <c r="Q52" s="80"/>
      <c r="R52" s="80"/>
      <c r="S52" s="80"/>
      <c r="T52" s="80"/>
      <c r="U52" s="80"/>
      <c r="V52" s="80"/>
      <c r="W52" s="80"/>
      <c r="X52" s="80"/>
      <c r="Y52" s="80"/>
      <c r="Z52" s="80"/>
      <c r="AA52" s="80"/>
      <c r="AB52" s="88">
        <f>H52+L52+P52+T52+X52</f>
        <v>0</v>
      </c>
      <c r="AC52" s="88">
        <f>I52+M52+Q52+U52+Y52</f>
        <v>0</v>
      </c>
    </row>
    <row r="53" spans="1:29" x14ac:dyDescent="0.25">
      <c r="A53" s="83" t="s">
        <v>148</v>
      </c>
      <c r="B53" s="52" t="s">
        <v>142</v>
      </c>
      <c r="C53" s="52"/>
      <c r="D53" s="81"/>
      <c r="E53" s="81"/>
      <c r="F53" s="81"/>
      <c r="G53" s="52"/>
      <c r="H53" s="52"/>
      <c r="I53" s="52"/>
      <c r="J53" s="52"/>
      <c r="K53" s="52"/>
      <c r="L53" s="52"/>
      <c r="M53" s="52"/>
      <c r="N53" s="52"/>
      <c r="O53" s="80"/>
      <c r="P53" s="80"/>
      <c r="Q53" s="80"/>
      <c r="R53" s="80"/>
      <c r="S53" s="80"/>
      <c r="T53" s="80"/>
      <c r="U53" s="80"/>
      <c r="V53" s="80"/>
      <c r="W53" s="80"/>
      <c r="X53" s="80"/>
      <c r="Y53" s="80"/>
      <c r="Z53" s="80"/>
      <c r="AA53" s="80"/>
      <c r="AB53" s="80"/>
      <c r="AC53" s="79"/>
    </row>
    <row r="54" spans="1:29" x14ac:dyDescent="0.25">
      <c r="A54" s="83" t="s">
        <v>147</v>
      </c>
      <c r="B54" s="82" t="s">
        <v>141</v>
      </c>
      <c r="C54" s="82"/>
      <c r="D54" s="81"/>
      <c r="E54" s="81"/>
      <c r="F54" s="81"/>
      <c r="G54" s="52"/>
      <c r="H54" s="52"/>
      <c r="I54" s="52"/>
      <c r="J54" s="52"/>
      <c r="K54" s="52"/>
      <c r="L54" s="52"/>
      <c r="M54" s="52"/>
      <c r="N54" s="52"/>
      <c r="O54" s="80"/>
      <c r="P54" s="80"/>
      <c r="Q54" s="80"/>
      <c r="R54" s="80"/>
      <c r="S54" s="80"/>
      <c r="T54" s="80"/>
      <c r="U54" s="80"/>
      <c r="V54" s="80"/>
      <c r="W54" s="80"/>
      <c r="X54" s="80"/>
      <c r="Y54" s="80"/>
      <c r="Z54" s="80"/>
      <c r="AA54" s="80"/>
      <c r="AB54" s="80"/>
      <c r="AC54" s="79"/>
    </row>
    <row r="55" spans="1:29" x14ac:dyDescent="0.25">
      <c r="A55" s="83" t="s">
        <v>146</v>
      </c>
      <c r="B55" s="82" t="s">
        <v>140</v>
      </c>
      <c r="C55" s="82"/>
      <c r="D55" s="81"/>
      <c r="E55" s="81"/>
      <c r="F55" s="81"/>
      <c r="G55" s="52"/>
      <c r="H55" s="52"/>
      <c r="I55" s="52"/>
      <c r="J55" s="52"/>
      <c r="K55" s="52"/>
      <c r="L55" s="52"/>
      <c r="M55" s="52"/>
      <c r="N55" s="52"/>
      <c r="O55" s="80"/>
      <c r="P55" s="80"/>
      <c r="Q55" s="80"/>
      <c r="R55" s="80"/>
      <c r="S55" s="80"/>
      <c r="T55" s="80"/>
      <c r="U55" s="80"/>
      <c r="V55" s="80"/>
      <c r="W55" s="80"/>
      <c r="X55" s="80"/>
      <c r="Y55" s="80"/>
      <c r="Z55" s="80"/>
      <c r="AA55" s="80"/>
      <c r="AB55" s="80"/>
      <c r="AC55" s="79"/>
    </row>
    <row r="56" spans="1:29" x14ac:dyDescent="0.25">
      <c r="A56" s="83" t="s">
        <v>145</v>
      </c>
      <c r="B56" s="82" t="s">
        <v>139</v>
      </c>
      <c r="C56" s="82"/>
      <c r="D56" s="81"/>
      <c r="E56" s="81"/>
      <c r="F56" s="81"/>
      <c r="G56" s="52"/>
      <c r="H56" s="52"/>
      <c r="I56" s="52"/>
      <c r="J56" s="52"/>
      <c r="K56" s="52"/>
      <c r="L56" s="52"/>
      <c r="M56" s="52"/>
      <c r="N56" s="52"/>
      <c r="O56" s="80"/>
      <c r="P56" s="80"/>
      <c r="Q56" s="80"/>
      <c r="R56" s="80"/>
      <c r="S56" s="80"/>
      <c r="T56" s="80"/>
      <c r="U56" s="80"/>
      <c r="V56" s="80"/>
      <c r="W56" s="80"/>
      <c r="X56" s="80"/>
      <c r="Y56" s="80"/>
      <c r="Z56" s="80"/>
      <c r="AA56" s="80"/>
      <c r="AB56" s="80"/>
      <c r="AC56" s="79"/>
    </row>
    <row r="57" spans="1:29" ht="18.75" x14ac:dyDescent="0.25">
      <c r="A57" s="83" t="s">
        <v>144</v>
      </c>
      <c r="B57" s="82" t="s">
        <v>138</v>
      </c>
      <c r="C57" s="82"/>
      <c r="D57" s="81"/>
      <c r="E57" s="81"/>
      <c r="F57" s="81"/>
      <c r="G57" s="52"/>
      <c r="H57" s="52"/>
      <c r="I57" s="52"/>
      <c r="J57" s="52"/>
      <c r="K57" s="52"/>
      <c r="L57" s="52"/>
      <c r="M57" s="52"/>
      <c r="N57" s="52"/>
      <c r="O57" s="80"/>
      <c r="P57" s="80"/>
      <c r="Q57" s="80"/>
      <c r="R57" s="80"/>
      <c r="S57" s="80"/>
      <c r="T57" s="80"/>
      <c r="U57" s="80"/>
      <c r="V57" s="80"/>
      <c r="W57" s="80"/>
      <c r="X57" s="80"/>
      <c r="Y57" s="80"/>
      <c r="Z57" s="80"/>
      <c r="AA57" s="80"/>
      <c r="AB57" s="80"/>
      <c r="AC57" s="79"/>
    </row>
    <row r="58" spans="1:29" ht="36.75" customHeight="1" x14ac:dyDescent="0.25">
      <c r="A58" s="86" t="s">
        <v>60</v>
      </c>
      <c r="B58" s="111" t="s">
        <v>244</v>
      </c>
      <c r="C58" s="82"/>
      <c r="D58" s="81"/>
      <c r="E58" s="81"/>
      <c r="F58" s="81"/>
      <c r="G58" s="52"/>
      <c r="H58" s="52"/>
      <c r="I58" s="52"/>
      <c r="J58" s="52"/>
      <c r="K58" s="52"/>
      <c r="L58" s="52"/>
      <c r="M58" s="52"/>
      <c r="N58" s="52"/>
      <c r="O58" s="80"/>
      <c r="P58" s="80"/>
      <c r="Q58" s="80"/>
      <c r="R58" s="80"/>
      <c r="S58" s="80"/>
      <c r="T58" s="80"/>
      <c r="U58" s="80"/>
      <c r="V58" s="80"/>
      <c r="W58" s="80"/>
      <c r="X58" s="80"/>
      <c r="Y58" s="80"/>
      <c r="Z58" s="80"/>
      <c r="AA58" s="80"/>
      <c r="AB58" s="80"/>
      <c r="AC58" s="79"/>
    </row>
    <row r="59" spans="1:29" x14ac:dyDescent="0.25">
      <c r="A59" s="86" t="s">
        <v>58</v>
      </c>
      <c r="B59" s="85" t="s">
        <v>143</v>
      </c>
      <c r="C59" s="81"/>
      <c r="D59" s="81"/>
      <c r="E59" s="52"/>
      <c r="F59" s="52"/>
      <c r="G59" s="52"/>
      <c r="H59" s="52"/>
      <c r="I59" s="52"/>
      <c r="J59" s="52"/>
      <c r="K59" s="52"/>
      <c r="L59" s="52"/>
      <c r="M59" s="52"/>
      <c r="N59" s="52"/>
      <c r="O59" s="80"/>
      <c r="P59" s="80"/>
      <c r="Q59" s="80"/>
      <c r="R59" s="80"/>
      <c r="S59" s="80"/>
      <c r="T59" s="80"/>
      <c r="U59" s="80"/>
      <c r="V59" s="80"/>
      <c r="W59" s="80"/>
      <c r="X59" s="80"/>
      <c r="Y59" s="80"/>
      <c r="Z59" s="80"/>
      <c r="AA59" s="80"/>
      <c r="AB59" s="80"/>
      <c r="AC59" s="79"/>
    </row>
    <row r="60" spans="1:29" x14ac:dyDescent="0.25">
      <c r="A60" s="83" t="s">
        <v>238</v>
      </c>
      <c r="B60" s="84" t="s">
        <v>164</v>
      </c>
      <c r="C60" s="84"/>
      <c r="D60" s="81"/>
      <c r="E60" s="52"/>
      <c r="F60" s="52"/>
      <c r="G60" s="52"/>
      <c r="H60" s="52"/>
      <c r="I60" s="52"/>
      <c r="J60" s="52"/>
      <c r="K60" s="52"/>
      <c r="L60" s="52"/>
      <c r="M60" s="52"/>
      <c r="N60" s="52"/>
      <c r="O60" s="80"/>
      <c r="P60" s="80"/>
      <c r="Q60" s="80"/>
      <c r="R60" s="80"/>
      <c r="S60" s="80"/>
      <c r="T60" s="80"/>
      <c r="U60" s="80"/>
      <c r="V60" s="80"/>
      <c r="W60" s="80"/>
      <c r="X60" s="80"/>
      <c r="Y60" s="80"/>
      <c r="Z60" s="80"/>
      <c r="AA60" s="80"/>
      <c r="AB60" s="80"/>
      <c r="AC60" s="79"/>
    </row>
    <row r="61" spans="1:29" x14ac:dyDescent="0.25">
      <c r="A61" s="83" t="s">
        <v>239</v>
      </c>
      <c r="B61" s="84" t="s">
        <v>162</v>
      </c>
      <c r="C61" s="84"/>
      <c r="D61" s="81"/>
      <c r="E61" s="52"/>
      <c r="F61" s="52"/>
      <c r="G61" s="52"/>
      <c r="H61" s="52"/>
      <c r="I61" s="52"/>
      <c r="J61" s="52"/>
      <c r="K61" s="52"/>
      <c r="L61" s="52"/>
      <c r="M61" s="52"/>
      <c r="N61" s="52"/>
      <c r="O61" s="80"/>
      <c r="P61" s="80"/>
      <c r="Q61" s="80"/>
      <c r="R61" s="80"/>
      <c r="S61" s="80"/>
      <c r="T61" s="80"/>
      <c r="U61" s="80"/>
      <c r="V61" s="80"/>
      <c r="W61" s="80"/>
      <c r="X61" s="80"/>
      <c r="Y61" s="80"/>
      <c r="Z61" s="80"/>
      <c r="AA61" s="80"/>
      <c r="AB61" s="80"/>
      <c r="AC61" s="79"/>
    </row>
    <row r="62" spans="1:29" x14ac:dyDescent="0.25">
      <c r="A62" s="83" t="s">
        <v>240</v>
      </c>
      <c r="B62" s="84" t="s">
        <v>160</v>
      </c>
      <c r="C62" s="84"/>
      <c r="D62" s="81"/>
      <c r="E62" s="52"/>
      <c r="F62" s="52"/>
      <c r="G62" s="52"/>
      <c r="H62" s="52"/>
      <c r="I62" s="52"/>
      <c r="J62" s="52"/>
      <c r="K62" s="52"/>
      <c r="L62" s="52"/>
      <c r="M62" s="52"/>
      <c r="N62" s="52"/>
      <c r="O62" s="80"/>
      <c r="P62" s="80"/>
      <c r="Q62" s="80"/>
      <c r="R62" s="80"/>
      <c r="S62" s="80"/>
      <c r="T62" s="80"/>
      <c r="U62" s="80"/>
      <c r="V62" s="80"/>
      <c r="W62" s="80"/>
      <c r="X62" s="80"/>
      <c r="Y62" s="80"/>
      <c r="Z62" s="80"/>
      <c r="AA62" s="80"/>
      <c r="AB62" s="80"/>
      <c r="AC62" s="79"/>
    </row>
    <row r="63" spans="1:29" x14ac:dyDescent="0.25">
      <c r="A63" s="83" t="s">
        <v>241</v>
      </c>
      <c r="B63" s="84" t="s">
        <v>243</v>
      </c>
      <c r="C63" s="84"/>
      <c r="D63" s="81"/>
      <c r="E63" s="52"/>
      <c r="F63" s="52"/>
      <c r="G63" s="52"/>
      <c r="H63" s="52"/>
      <c r="I63" s="52"/>
      <c r="J63" s="52"/>
      <c r="K63" s="52"/>
      <c r="L63" s="52"/>
      <c r="M63" s="52"/>
      <c r="N63" s="52"/>
      <c r="O63" s="80"/>
      <c r="P63" s="80"/>
      <c r="Q63" s="80"/>
      <c r="R63" s="80"/>
      <c r="S63" s="80"/>
      <c r="T63" s="80"/>
      <c r="U63" s="80"/>
      <c r="V63" s="80"/>
      <c r="W63" s="80"/>
      <c r="X63" s="80"/>
      <c r="Y63" s="80"/>
      <c r="Z63" s="80"/>
      <c r="AA63" s="80"/>
      <c r="AB63" s="80"/>
      <c r="AC63" s="79"/>
    </row>
    <row r="64" spans="1:29" ht="18.75" x14ac:dyDescent="0.25">
      <c r="A64" s="83" t="s">
        <v>242</v>
      </c>
      <c r="B64" s="82" t="s">
        <v>138</v>
      </c>
      <c r="C64" s="82"/>
      <c r="D64" s="81"/>
      <c r="E64" s="52"/>
      <c r="F64" s="52"/>
      <c r="G64" s="52"/>
      <c r="H64" s="52"/>
      <c r="I64" s="52"/>
      <c r="J64" s="52"/>
      <c r="K64" s="52"/>
      <c r="L64" s="52"/>
      <c r="M64" s="52"/>
      <c r="N64" s="52"/>
      <c r="O64" s="80"/>
      <c r="P64" s="80"/>
      <c r="Q64" s="80"/>
      <c r="R64" s="80"/>
      <c r="S64" s="80"/>
      <c r="T64" s="80"/>
      <c r="U64" s="80"/>
      <c r="V64" s="80"/>
      <c r="W64" s="80"/>
      <c r="X64" s="80"/>
      <c r="Y64" s="80"/>
      <c r="Z64" s="80"/>
      <c r="AA64" s="80"/>
      <c r="AB64" s="80"/>
      <c r="AC64" s="79"/>
    </row>
    <row r="65" spans="1:28" x14ac:dyDescent="0.25">
      <c r="A65" s="77"/>
      <c r="B65" s="78"/>
      <c r="C65" s="78"/>
      <c r="D65" s="78"/>
      <c r="E65" s="78"/>
      <c r="F65" s="78"/>
      <c r="G65" s="78"/>
      <c r="H65" s="78"/>
      <c r="I65" s="78"/>
      <c r="J65" s="78"/>
      <c r="K65" s="78"/>
      <c r="L65" s="77"/>
      <c r="M65" s="77"/>
      <c r="N65" s="68"/>
      <c r="O65" s="68"/>
      <c r="P65" s="68"/>
      <c r="Q65" s="68"/>
      <c r="R65" s="68"/>
      <c r="S65" s="68"/>
      <c r="T65" s="68"/>
      <c r="U65" s="68"/>
      <c r="V65" s="68"/>
      <c r="W65" s="68"/>
      <c r="X65" s="68"/>
      <c r="Y65" s="68"/>
      <c r="Z65" s="68"/>
      <c r="AA65" s="68"/>
      <c r="AB65" s="68"/>
    </row>
    <row r="66" spans="1:28" ht="54" customHeight="1" x14ac:dyDescent="0.25">
      <c r="A66" s="68"/>
      <c r="B66" s="410"/>
      <c r="C66" s="410"/>
      <c r="D66" s="410"/>
      <c r="E66" s="410"/>
      <c r="F66" s="410"/>
      <c r="G66" s="410"/>
      <c r="H66" s="410"/>
      <c r="I66" s="410"/>
      <c r="J66" s="72"/>
      <c r="K66" s="72"/>
      <c r="L66" s="76"/>
      <c r="M66" s="76"/>
      <c r="N66" s="76"/>
      <c r="O66" s="76"/>
      <c r="P66" s="76"/>
      <c r="Q66" s="76"/>
      <c r="R66" s="76"/>
      <c r="S66" s="76"/>
      <c r="T66" s="76"/>
      <c r="U66" s="76"/>
      <c r="V66" s="76"/>
      <c r="W66" s="76"/>
      <c r="X66" s="76"/>
      <c r="Y66" s="76"/>
      <c r="Z66" s="76"/>
      <c r="AA66" s="76"/>
      <c r="AB66" s="76"/>
    </row>
    <row r="67" spans="1:28" x14ac:dyDescent="0.25">
      <c r="A67" s="68"/>
      <c r="B67" s="68"/>
      <c r="C67" s="68"/>
      <c r="D67" s="68"/>
      <c r="E67" s="68"/>
      <c r="F67" s="68"/>
      <c r="L67" s="68"/>
      <c r="M67" s="68"/>
      <c r="N67" s="68"/>
      <c r="O67" s="68"/>
      <c r="P67" s="68"/>
      <c r="Q67" s="68"/>
      <c r="R67" s="68"/>
      <c r="S67" s="68"/>
      <c r="T67" s="68"/>
      <c r="U67" s="68"/>
      <c r="V67" s="68"/>
      <c r="W67" s="68"/>
      <c r="X67" s="68"/>
      <c r="Y67" s="68"/>
      <c r="Z67" s="68"/>
      <c r="AA67" s="68"/>
      <c r="AB67" s="68"/>
    </row>
    <row r="68" spans="1:28" ht="50.25" customHeight="1" x14ac:dyDescent="0.25">
      <c r="A68" s="68"/>
      <c r="B68" s="411"/>
      <c r="C68" s="411"/>
      <c r="D68" s="411"/>
      <c r="E68" s="411"/>
      <c r="F68" s="411"/>
      <c r="G68" s="411"/>
      <c r="H68" s="411"/>
      <c r="I68" s="411"/>
      <c r="J68" s="73"/>
      <c r="K68" s="73"/>
      <c r="L68" s="68"/>
      <c r="M68" s="68"/>
      <c r="N68" s="68"/>
      <c r="O68" s="68"/>
      <c r="P68" s="68"/>
      <c r="Q68" s="68"/>
      <c r="R68" s="68"/>
      <c r="S68" s="68"/>
      <c r="T68" s="68"/>
      <c r="U68" s="68"/>
      <c r="V68" s="68"/>
      <c r="W68" s="68"/>
      <c r="X68" s="68"/>
      <c r="Y68" s="68"/>
      <c r="Z68" s="68"/>
      <c r="AA68" s="68"/>
      <c r="AB68" s="68"/>
    </row>
    <row r="69" spans="1:28" x14ac:dyDescent="0.25">
      <c r="A69" s="68"/>
      <c r="B69" s="68"/>
      <c r="C69" s="68"/>
      <c r="D69" s="68"/>
      <c r="E69" s="68"/>
      <c r="F69" s="68"/>
      <c r="L69" s="68"/>
      <c r="M69" s="68"/>
      <c r="N69" s="68"/>
      <c r="O69" s="68"/>
      <c r="P69" s="68"/>
      <c r="Q69" s="68"/>
      <c r="R69" s="68"/>
      <c r="S69" s="68"/>
      <c r="T69" s="68"/>
      <c r="U69" s="68"/>
      <c r="V69" s="68"/>
      <c r="W69" s="68"/>
      <c r="X69" s="68"/>
      <c r="Y69" s="68"/>
      <c r="Z69" s="68"/>
      <c r="AA69" s="68"/>
      <c r="AB69" s="68"/>
    </row>
    <row r="70" spans="1:28" ht="36.75" customHeight="1" x14ac:dyDescent="0.25">
      <c r="A70" s="68"/>
      <c r="B70" s="410"/>
      <c r="C70" s="410"/>
      <c r="D70" s="410"/>
      <c r="E70" s="410"/>
      <c r="F70" s="410"/>
      <c r="G70" s="410"/>
      <c r="H70" s="410"/>
      <c r="I70" s="410"/>
      <c r="J70" s="72"/>
      <c r="K70" s="72"/>
      <c r="L70" s="68"/>
      <c r="M70" s="68"/>
      <c r="N70" s="68"/>
      <c r="O70" s="68"/>
      <c r="P70" s="68"/>
      <c r="Q70" s="68"/>
      <c r="R70" s="68"/>
      <c r="S70" s="68"/>
      <c r="T70" s="68"/>
      <c r="U70" s="68"/>
      <c r="V70" s="68"/>
      <c r="W70" s="68"/>
      <c r="X70" s="68"/>
      <c r="Y70" s="68"/>
      <c r="Z70" s="68"/>
      <c r="AA70" s="68"/>
      <c r="AB70" s="68"/>
    </row>
    <row r="71" spans="1:28" x14ac:dyDescent="0.25">
      <c r="A71" s="68"/>
      <c r="B71" s="75"/>
      <c r="C71" s="75"/>
      <c r="D71" s="75"/>
      <c r="E71" s="75"/>
      <c r="F71" s="75"/>
      <c r="L71" s="68"/>
      <c r="M71" s="68"/>
      <c r="N71" s="74"/>
      <c r="O71" s="68"/>
      <c r="P71" s="68"/>
      <c r="Q71" s="68"/>
      <c r="R71" s="68"/>
      <c r="S71" s="68"/>
      <c r="T71" s="68"/>
      <c r="U71" s="68"/>
      <c r="V71" s="68"/>
      <c r="W71" s="68"/>
      <c r="X71" s="68"/>
      <c r="Y71" s="68"/>
      <c r="Z71" s="68"/>
      <c r="AA71" s="68"/>
      <c r="AB71" s="68"/>
    </row>
    <row r="72" spans="1:28" ht="51" customHeight="1" x14ac:dyDescent="0.25">
      <c r="A72" s="68"/>
      <c r="B72" s="410"/>
      <c r="C72" s="410"/>
      <c r="D72" s="410"/>
      <c r="E72" s="410"/>
      <c r="F72" s="410"/>
      <c r="G72" s="410"/>
      <c r="H72" s="410"/>
      <c r="I72" s="410"/>
      <c r="J72" s="72"/>
      <c r="K72" s="72"/>
      <c r="L72" s="68"/>
      <c r="M72" s="68"/>
      <c r="N72" s="74"/>
      <c r="O72" s="68"/>
      <c r="P72" s="68"/>
      <c r="Q72" s="68"/>
      <c r="R72" s="68"/>
      <c r="S72" s="68"/>
      <c r="T72" s="68"/>
      <c r="U72" s="68"/>
      <c r="V72" s="68"/>
      <c r="W72" s="68"/>
      <c r="X72" s="68"/>
      <c r="Y72" s="68"/>
      <c r="Z72" s="68"/>
      <c r="AA72" s="68"/>
      <c r="AB72" s="68"/>
    </row>
    <row r="73" spans="1:28" ht="32.25" customHeight="1" x14ac:dyDescent="0.25">
      <c r="A73" s="68"/>
      <c r="B73" s="411"/>
      <c r="C73" s="411"/>
      <c r="D73" s="411"/>
      <c r="E73" s="411"/>
      <c r="F73" s="411"/>
      <c r="G73" s="411"/>
      <c r="H73" s="411"/>
      <c r="I73" s="411"/>
      <c r="J73" s="73"/>
      <c r="K73" s="73"/>
      <c r="L73" s="68"/>
      <c r="M73" s="68"/>
      <c r="N73" s="68"/>
      <c r="O73" s="68"/>
      <c r="P73" s="68"/>
      <c r="Q73" s="68"/>
      <c r="R73" s="68"/>
      <c r="S73" s="68"/>
      <c r="T73" s="68"/>
      <c r="U73" s="68"/>
      <c r="V73" s="68"/>
      <c r="W73" s="68"/>
      <c r="X73" s="68"/>
      <c r="Y73" s="68"/>
      <c r="Z73" s="68"/>
      <c r="AA73" s="68"/>
      <c r="AB73" s="68"/>
    </row>
    <row r="74" spans="1:28" ht="51.75" customHeight="1" x14ac:dyDescent="0.25">
      <c r="A74" s="68"/>
      <c r="B74" s="410"/>
      <c r="C74" s="410"/>
      <c r="D74" s="410"/>
      <c r="E74" s="410"/>
      <c r="F74" s="410"/>
      <c r="G74" s="410"/>
      <c r="H74" s="410"/>
      <c r="I74" s="410"/>
      <c r="J74" s="72"/>
      <c r="K74" s="72"/>
      <c r="L74" s="68"/>
      <c r="M74" s="68"/>
      <c r="N74" s="68"/>
      <c r="O74" s="68"/>
      <c r="P74" s="68"/>
      <c r="Q74" s="68"/>
      <c r="R74" s="68"/>
      <c r="S74" s="68"/>
      <c r="T74" s="68"/>
      <c r="U74" s="68"/>
      <c r="V74" s="68"/>
      <c r="W74" s="68"/>
      <c r="X74" s="68"/>
      <c r="Y74" s="68"/>
      <c r="Z74" s="68"/>
      <c r="AA74" s="68"/>
      <c r="AB74" s="68"/>
    </row>
    <row r="75" spans="1:28" ht="21.75" customHeight="1" x14ac:dyDescent="0.25">
      <c r="A75" s="68"/>
      <c r="B75" s="416"/>
      <c r="C75" s="416"/>
      <c r="D75" s="416"/>
      <c r="E75" s="416"/>
      <c r="F75" s="416"/>
      <c r="G75" s="416"/>
      <c r="H75" s="416"/>
      <c r="I75" s="416"/>
      <c r="J75" s="71"/>
      <c r="K75" s="71"/>
      <c r="L75" s="70"/>
      <c r="M75" s="70"/>
      <c r="N75" s="68"/>
      <c r="O75" s="68"/>
      <c r="P75" s="68"/>
      <c r="Q75" s="68"/>
      <c r="R75" s="68"/>
      <c r="S75" s="68"/>
      <c r="T75" s="68"/>
      <c r="U75" s="68"/>
      <c r="V75" s="68"/>
      <c r="W75" s="68"/>
      <c r="X75" s="68"/>
      <c r="Y75" s="68"/>
      <c r="Z75" s="68"/>
      <c r="AA75" s="68"/>
      <c r="AB75" s="68"/>
    </row>
    <row r="76" spans="1:28" ht="23.25" customHeight="1" x14ac:dyDescent="0.25">
      <c r="A76" s="68"/>
      <c r="B76" s="70"/>
      <c r="C76" s="70"/>
      <c r="D76" s="70"/>
      <c r="E76" s="70"/>
      <c r="F76" s="70"/>
      <c r="L76" s="68"/>
      <c r="M76" s="68"/>
      <c r="N76" s="68"/>
      <c r="O76" s="68"/>
      <c r="P76" s="68"/>
      <c r="Q76" s="68"/>
      <c r="R76" s="68"/>
      <c r="S76" s="68"/>
      <c r="T76" s="68"/>
      <c r="U76" s="68"/>
      <c r="V76" s="68"/>
      <c r="W76" s="68"/>
      <c r="X76" s="68"/>
      <c r="Y76" s="68"/>
      <c r="Z76" s="68"/>
      <c r="AA76" s="68"/>
      <c r="AB76" s="68"/>
    </row>
    <row r="77" spans="1:28" ht="18.75" customHeight="1" x14ac:dyDescent="0.25">
      <c r="A77" s="68"/>
      <c r="B77" s="409"/>
      <c r="C77" s="409"/>
      <c r="D77" s="409"/>
      <c r="E77" s="409"/>
      <c r="F77" s="409"/>
      <c r="G77" s="409"/>
      <c r="H77" s="409"/>
      <c r="I77" s="409"/>
      <c r="J77" s="69"/>
      <c r="K77" s="69"/>
      <c r="L77" s="68"/>
      <c r="M77" s="68"/>
      <c r="N77" s="68"/>
      <c r="O77" s="68"/>
      <c r="P77" s="68"/>
      <c r="Q77" s="68"/>
      <c r="R77" s="68"/>
      <c r="S77" s="68"/>
      <c r="T77" s="68"/>
      <c r="U77" s="68"/>
      <c r="V77" s="68"/>
      <c r="W77" s="68"/>
      <c r="X77" s="68"/>
      <c r="Y77" s="68"/>
      <c r="Z77" s="68"/>
      <c r="AA77" s="68"/>
      <c r="AB77" s="68"/>
    </row>
    <row r="78" spans="1:28" x14ac:dyDescent="0.25">
      <c r="A78" s="68"/>
      <c r="B78" s="68"/>
      <c r="C78" s="68"/>
      <c r="D78" s="68"/>
      <c r="E78" s="68"/>
      <c r="F78" s="68"/>
      <c r="L78" s="68"/>
      <c r="M78" s="68"/>
      <c r="N78" s="68"/>
      <c r="O78" s="68"/>
      <c r="P78" s="68"/>
      <c r="Q78" s="68"/>
      <c r="R78" s="68"/>
      <c r="S78" s="68"/>
      <c r="T78" s="68"/>
      <c r="U78" s="68"/>
      <c r="V78" s="68"/>
      <c r="W78" s="68"/>
      <c r="X78" s="68"/>
      <c r="Y78" s="68"/>
      <c r="Z78" s="68"/>
      <c r="AA78" s="68"/>
      <c r="AB78" s="68"/>
    </row>
    <row r="79" spans="1:28" x14ac:dyDescent="0.25">
      <c r="A79" s="68"/>
      <c r="B79" s="68"/>
      <c r="C79" s="68"/>
      <c r="D79" s="68"/>
      <c r="E79" s="68"/>
      <c r="F79" s="68"/>
      <c r="L79" s="68"/>
      <c r="M79" s="68"/>
      <c r="N79" s="68"/>
      <c r="O79" s="68"/>
      <c r="P79" s="68"/>
      <c r="Q79" s="68"/>
      <c r="R79" s="68"/>
      <c r="S79" s="68"/>
      <c r="T79" s="68"/>
      <c r="U79" s="68"/>
      <c r="V79" s="68"/>
      <c r="W79" s="68"/>
      <c r="X79" s="68"/>
      <c r="Y79" s="68"/>
      <c r="Z79" s="68"/>
      <c r="AA79" s="68"/>
      <c r="AB79" s="68"/>
    </row>
    <row r="80" spans="1:28"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9">
    <mergeCell ref="T20:W20"/>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B20:B22"/>
    <mergeCell ref="X20:AA20"/>
    <mergeCell ref="X21:Y21"/>
    <mergeCell ref="Z21:AA21"/>
    <mergeCell ref="B75:I75"/>
    <mergeCell ref="P21:Q21"/>
    <mergeCell ref="R21:S21"/>
    <mergeCell ref="T21:U21"/>
    <mergeCell ref="V21:W21"/>
    <mergeCell ref="P20:S20"/>
    <mergeCell ref="L21:M21"/>
    <mergeCell ref="N21:O21"/>
    <mergeCell ref="G20:G22"/>
    <mergeCell ref="H21:I21"/>
    <mergeCell ref="H20:K20"/>
    <mergeCell ref="J21:K21"/>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3" zoomScale="85" zoomScaleSheetLayoutView="85" workbookViewId="0">
      <selection activeCell="N27" sqref="N27:N29"/>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5.28515625" style="19" customWidth="1"/>
    <col min="13" max="13" width="14" style="19" customWidth="1"/>
    <col min="14" max="14" width="15.140625" style="19" customWidth="1"/>
    <col min="15" max="15" width="19.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5703125" style="19" customWidth="1"/>
    <col min="24"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1.85546875" style="19" customWidth="1"/>
    <col min="36" max="36" width="11.7109375" style="19" customWidth="1"/>
    <col min="37" max="37" width="12" style="19" customWidth="1"/>
    <col min="38" max="38" width="12.28515625" style="19" customWidth="1"/>
    <col min="39" max="39" width="17"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71</v>
      </c>
    </row>
    <row r="2" spans="1:48" ht="18.75" x14ac:dyDescent="0.3">
      <c r="AV2" s="15" t="s">
        <v>12</v>
      </c>
    </row>
    <row r="3" spans="1:48" ht="18.75" x14ac:dyDescent="0.3">
      <c r="AV3" s="15" t="s">
        <v>70</v>
      </c>
    </row>
    <row r="4" spans="1:48" ht="18.75" x14ac:dyDescent="0.3">
      <c r="AV4" s="15"/>
    </row>
    <row r="5" spans="1:48" ht="18.75" customHeight="1" x14ac:dyDescent="0.25">
      <c r="A5" s="283" t="str">
        <f>'6.2. Паспорт фин осв ввод'!A4:AC4</f>
        <v>Год раскрытия информации: 2020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c r="AS5" s="283"/>
      <c r="AT5" s="283"/>
      <c r="AU5" s="283"/>
      <c r="AV5" s="283"/>
    </row>
    <row r="6" spans="1:48" ht="18.75" x14ac:dyDescent="0.3">
      <c r="AV6" s="15"/>
    </row>
    <row r="7" spans="1:48" ht="18.75" x14ac:dyDescent="0.25">
      <c r="A7" s="287" t="s">
        <v>11</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row>
    <row r="8" spans="1:48" ht="18.75" x14ac:dyDescent="0.25">
      <c r="A8" s="287"/>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c r="AP8" s="287"/>
      <c r="AQ8" s="287"/>
      <c r="AR8" s="287"/>
      <c r="AS8" s="287"/>
      <c r="AT8" s="287"/>
      <c r="AU8" s="287"/>
      <c r="AV8" s="287"/>
    </row>
    <row r="9" spans="1:48" x14ac:dyDescent="0.25">
      <c r="A9" s="288" t="str">
        <f>'6.2. Паспорт фин осв ввод'!A8:AC8</f>
        <v>филиал АО "Чукотэнерго" Чаунская ТЭЦ</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c r="AS9" s="288"/>
      <c r="AT9" s="288"/>
      <c r="AU9" s="288"/>
      <c r="AV9" s="288"/>
    </row>
    <row r="10" spans="1:48" ht="15.75" x14ac:dyDescent="0.25">
      <c r="A10" s="284" t="s">
        <v>10</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4"/>
      <c r="AT10" s="284"/>
      <c r="AU10" s="284"/>
      <c r="AV10" s="284"/>
    </row>
    <row r="11" spans="1:48" ht="18.75" x14ac:dyDescent="0.25">
      <c r="A11" s="287"/>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c r="AP11" s="287"/>
      <c r="AQ11" s="287"/>
      <c r="AR11" s="287"/>
      <c r="AS11" s="287"/>
      <c r="AT11" s="287"/>
      <c r="AU11" s="287"/>
      <c r="AV11" s="287"/>
    </row>
    <row r="12" spans="1:48" x14ac:dyDescent="0.25">
      <c r="A12" s="288" t="str">
        <f>'6.2. Паспорт фин осв ввод'!A11:AC11</f>
        <v xml:space="preserve">  F_524-ЧТ-08</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c r="AS12" s="288"/>
      <c r="AT12" s="288"/>
      <c r="AU12" s="288"/>
      <c r="AV12" s="288"/>
    </row>
    <row r="13" spans="1:48" ht="15.75" x14ac:dyDescent="0.25">
      <c r="A13" s="284" t="s">
        <v>9</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c r="AS13" s="284"/>
      <c r="AT13" s="284"/>
      <c r="AU13" s="284"/>
      <c r="AV13" s="284"/>
    </row>
    <row r="14" spans="1:48" ht="18.75" x14ac:dyDescent="0.25">
      <c r="A14" s="294"/>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4"/>
      <c r="AL14" s="294"/>
      <c r="AM14" s="294"/>
      <c r="AN14" s="294"/>
      <c r="AO14" s="294"/>
      <c r="AP14" s="294"/>
      <c r="AQ14" s="294"/>
      <c r="AR14" s="294"/>
      <c r="AS14" s="294"/>
      <c r="AT14" s="294"/>
      <c r="AU14" s="294"/>
      <c r="AV14" s="294"/>
    </row>
    <row r="15" spans="1:48" x14ac:dyDescent="0.25">
      <c r="A15" s="288" t="str">
        <f>'6.2. Паспорт фин осв ввод'!A14:AC14</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ht="15.75" x14ac:dyDescent="0.25">
      <c r="A16" s="284" t="s">
        <v>7</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c r="AS16" s="284"/>
      <c r="AT16" s="284"/>
      <c r="AU16" s="284"/>
      <c r="AV16" s="284"/>
    </row>
    <row r="17" spans="1:4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5"/>
      <c r="AL17" s="325"/>
      <c r="AM17" s="325"/>
      <c r="AN17" s="325"/>
      <c r="AO17" s="325"/>
      <c r="AP17" s="325"/>
      <c r="AQ17" s="325"/>
      <c r="AR17" s="325"/>
      <c r="AS17" s="325"/>
      <c r="AT17" s="325"/>
      <c r="AU17" s="325"/>
      <c r="AV17" s="325"/>
    </row>
    <row r="18" spans="1:48" ht="14.25" customHeight="1"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c r="AS18" s="325"/>
      <c r="AT18" s="325"/>
      <c r="AU18" s="325"/>
      <c r="AV18" s="325"/>
    </row>
    <row r="19" spans="1:4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c r="AB19" s="325"/>
      <c r="AC19" s="325"/>
      <c r="AD19" s="325"/>
      <c r="AE19" s="325"/>
      <c r="AF19" s="325"/>
      <c r="AG19" s="325"/>
      <c r="AH19" s="325"/>
      <c r="AI19" s="325"/>
      <c r="AJ19" s="325"/>
      <c r="AK19" s="325"/>
      <c r="AL19" s="325"/>
      <c r="AM19" s="325"/>
      <c r="AN19" s="325"/>
      <c r="AO19" s="325"/>
      <c r="AP19" s="325"/>
      <c r="AQ19" s="325"/>
      <c r="AR19" s="325"/>
      <c r="AS19" s="325"/>
      <c r="AT19" s="325"/>
      <c r="AU19" s="325"/>
      <c r="AV19" s="325"/>
    </row>
    <row r="20" spans="1:48" s="23" customFormat="1"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s="23" customFormat="1" x14ac:dyDescent="0.25">
      <c r="A21" s="439" t="s">
        <v>539</v>
      </c>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439"/>
      <c r="AB21" s="439"/>
      <c r="AC21" s="439"/>
      <c r="AD21" s="439"/>
      <c r="AE21" s="439"/>
      <c r="AF21" s="439"/>
      <c r="AG21" s="439"/>
      <c r="AH21" s="439"/>
      <c r="AI21" s="439"/>
      <c r="AJ21" s="439"/>
      <c r="AK21" s="439"/>
      <c r="AL21" s="439"/>
      <c r="AM21" s="439"/>
      <c r="AN21" s="439"/>
      <c r="AO21" s="439"/>
      <c r="AP21" s="439"/>
      <c r="AQ21" s="439"/>
      <c r="AR21" s="439"/>
      <c r="AS21" s="439"/>
      <c r="AT21" s="439"/>
      <c r="AU21" s="439"/>
      <c r="AV21" s="439"/>
    </row>
    <row r="22" spans="1:48" s="23" customFormat="1" ht="58.5" customHeight="1" x14ac:dyDescent="0.25">
      <c r="A22" s="433" t="s">
        <v>54</v>
      </c>
      <c r="B22" s="441" t="s">
        <v>26</v>
      </c>
      <c r="C22" s="433" t="s">
        <v>53</v>
      </c>
      <c r="D22" s="433" t="s">
        <v>52</v>
      </c>
      <c r="E22" s="444" t="s">
        <v>550</v>
      </c>
      <c r="F22" s="445"/>
      <c r="G22" s="445"/>
      <c r="H22" s="445"/>
      <c r="I22" s="445"/>
      <c r="J22" s="445"/>
      <c r="K22" s="445"/>
      <c r="L22" s="446"/>
      <c r="M22" s="433" t="s">
        <v>51</v>
      </c>
      <c r="N22" s="433" t="s">
        <v>50</v>
      </c>
      <c r="O22" s="433" t="s">
        <v>49</v>
      </c>
      <c r="P22" s="435" t="s">
        <v>274</v>
      </c>
      <c r="Q22" s="435" t="s">
        <v>48</v>
      </c>
      <c r="R22" s="435" t="s">
        <v>47</v>
      </c>
      <c r="S22" s="435" t="s">
        <v>46</v>
      </c>
      <c r="T22" s="435"/>
      <c r="U22" s="447" t="s">
        <v>45</v>
      </c>
      <c r="V22" s="447" t="s">
        <v>44</v>
      </c>
      <c r="W22" s="435" t="s">
        <v>43</v>
      </c>
      <c r="X22" s="435" t="s">
        <v>42</v>
      </c>
      <c r="Y22" s="435" t="s">
        <v>41</v>
      </c>
      <c r="Z22" s="438" t="s">
        <v>40</v>
      </c>
      <c r="AA22" s="435" t="s">
        <v>39</v>
      </c>
      <c r="AB22" s="435" t="s">
        <v>38</v>
      </c>
      <c r="AC22" s="435" t="s">
        <v>37</v>
      </c>
      <c r="AD22" s="435" t="s">
        <v>36</v>
      </c>
      <c r="AE22" s="435" t="s">
        <v>35</v>
      </c>
      <c r="AF22" s="435" t="s">
        <v>34</v>
      </c>
      <c r="AG22" s="435"/>
      <c r="AH22" s="435"/>
      <c r="AI22" s="435"/>
      <c r="AJ22" s="435"/>
      <c r="AK22" s="435"/>
      <c r="AL22" s="435" t="s">
        <v>33</v>
      </c>
      <c r="AM22" s="435"/>
      <c r="AN22" s="435"/>
      <c r="AO22" s="435"/>
      <c r="AP22" s="435" t="s">
        <v>32</v>
      </c>
      <c r="AQ22" s="435"/>
      <c r="AR22" s="435" t="s">
        <v>31</v>
      </c>
      <c r="AS22" s="435" t="s">
        <v>30</v>
      </c>
      <c r="AT22" s="435" t="s">
        <v>29</v>
      </c>
      <c r="AU22" s="435" t="s">
        <v>28</v>
      </c>
      <c r="AV22" s="450" t="s">
        <v>27</v>
      </c>
    </row>
    <row r="23" spans="1:48" s="23" customFormat="1" ht="64.5" customHeight="1" x14ac:dyDescent="0.25">
      <c r="A23" s="440"/>
      <c r="B23" s="442"/>
      <c r="C23" s="440"/>
      <c r="D23" s="440"/>
      <c r="E23" s="427" t="s">
        <v>25</v>
      </c>
      <c r="F23" s="429" t="s">
        <v>142</v>
      </c>
      <c r="G23" s="429" t="s">
        <v>141</v>
      </c>
      <c r="H23" s="429" t="s">
        <v>140</v>
      </c>
      <c r="I23" s="436" t="s">
        <v>459</v>
      </c>
      <c r="J23" s="436" t="s">
        <v>460</v>
      </c>
      <c r="K23" s="436" t="s">
        <v>461</v>
      </c>
      <c r="L23" s="429" t="s">
        <v>82</v>
      </c>
      <c r="M23" s="440"/>
      <c r="N23" s="440"/>
      <c r="O23" s="440"/>
      <c r="P23" s="435"/>
      <c r="Q23" s="435"/>
      <c r="R23" s="435"/>
      <c r="S23" s="431" t="s">
        <v>3</v>
      </c>
      <c r="T23" s="431" t="s">
        <v>13</v>
      </c>
      <c r="U23" s="447"/>
      <c r="V23" s="447"/>
      <c r="W23" s="435"/>
      <c r="X23" s="435"/>
      <c r="Y23" s="435"/>
      <c r="Z23" s="435"/>
      <c r="AA23" s="435"/>
      <c r="AB23" s="435"/>
      <c r="AC23" s="435"/>
      <c r="AD23" s="435"/>
      <c r="AE23" s="435"/>
      <c r="AF23" s="435" t="s">
        <v>24</v>
      </c>
      <c r="AG23" s="435"/>
      <c r="AH23" s="435" t="s">
        <v>23</v>
      </c>
      <c r="AI23" s="435"/>
      <c r="AJ23" s="433" t="s">
        <v>22</v>
      </c>
      <c r="AK23" s="433" t="s">
        <v>21</v>
      </c>
      <c r="AL23" s="433" t="s">
        <v>20</v>
      </c>
      <c r="AM23" s="433" t="s">
        <v>19</v>
      </c>
      <c r="AN23" s="433" t="s">
        <v>18</v>
      </c>
      <c r="AO23" s="433" t="s">
        <v>17</v>
      </c>
      <c r="AP23" s="433" t="s">
        <v>16</v>
      </c>
      <c r="AQ23" s="448" t="s">
        <v>13</v>
      </c>
      <c r="AR23" s="435"/>
      <c r="AS23" s="435"/>
      <c r="AT23" s="435"/>
      <c r="AU23" s="435"/>
      <c r="AV23" s="451"/>
    </row>
    <row r="24" spans="1:48" s="23" customFormat="1" ht="96.75" customHeight="1" x14ac:dyDescent="0.25">
      <c r="A24" s="434"/>
      <c r="B24" s="443"/>
      <c r="C24" s="434"/>
      <c r="D24" s="434"/>
      <c r="E24" s="428"/>
      <c r="F24" s="430"/>
      <c r="G24" s="430"/>
      <c r="H24" s="430"/>
      <c r="I24" s="437"/>
      <c r="J24" s="437"/>
      <c r="K24" s="437"/>
      <c r="L24" s="430"/>
      <c r="M24" s="434"/>
      <c r="N24" s="434"/>
      <c r="O24" s="434"/>
      <c r="P24" s="435"/>
      <c r="Q24" s="435"/>
      <c r="R24" s="435"/>
      <c r="S24" s="432"/>
      <c r="T24" s="432"/>
      <c r="U24" s="447"/>
      <c r="V24" s="447"/>
      <c r="W24" s="435"/>
      <c r="X24" s="435"/>
      <c r="Y24" s="435"/>
      <c r="Z24" s="435"/>
      <c r="AA24" s="435"/>
      <c r="AB24" s="435"/>
      <c r="AC24" s="435"/>
      <c r="AD24" s="435"/>
      <c r="AE24" s="435"/>
      <c r="AF24" s="203" t="s">
        <v>15</v>
      </c>
      <c r="AG24" s="203" t="s">
        <v>14</v>
      </c>
      <c r="AH24" s="204" t="s">
        <v>3</v>
      </c>
      <c r="AI24" s="204" t="s">
        <v>13</v>
      </c>
      <c r="AJ24" s="434"/>
      <c r="AK24" s="434"/>
      <c r="AL24" s="434"/>
      <c r="AM24" s="434"/>
      <c r="AN24" s="434"/>
      <c r="AO24" s="434"/>
      <c r="AP24" s="434"/>
      <c r="AQ24" s="449"/>
      <c r="AR24" s="435"/>
      <c r="AS24" s="435"/>
      <c r="AT24" s="435"/>
      <c r="AU24" s="435"/>
      <c r="AV24" s="451"/>
    </row>
    <row r="25" spans="1:48" s="20"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33.5" customHeight="1" x14ac:dyDescent="0.2">
      <c r="A26" s="467">
        <v>1</v>
      </c>
      <c r="B26" s="240" t="s">
        <v>591</v>
      </c>
      <c r="C26" s="243" t="s">
        <v>592</v>
      </c>
      <c r="D26" s="241">
        <v>43830</v>
      </c>
      <c r="E26" s="242">
        <v>1</v>
      </c>
      <c r="F26" s="21" t="s">
        <v>593</v>
      </c>
      <c r="G26" s="21" t="s">
        <v>593</v>
      </c>
      <c r="H26" s="21" t="s">
        <v>593</v>
      </c>
      <c r="I26" s="21" t="s">
        <v>593</v>
      </c>
      <c r="J26" s="21" t="s">
        <v>593</v>
      </c>
      <c r="K26" s="21" t="s">
        <v>593</v>
      </c>
      <c r="L26" s="21" t="s">
        <v>593</v>
      </c>
      <c r="M26" s="243" t="s">
        <v>615</v>
      </c>
      <c r="N26" s="240" t="s">
        <v>594</v>
      </c>
      <c r="O26" s="244" t="s">
        <v>560</v>
      </c>
      <c r="P26" s="245">
        <v>5783.0508499999996</v>
      </c>
      <c r="Q26" s="244" t="s">
        <v>595</v>
      </c>
      <c r="R26" s="245">
        <v>3437.63</v>
      </c>
      <c r="S26" s="244" t="s">
        <v>573</v>
      </c>
      <c r="T26" s="244" t="s">
        <v>596</v>
      </c>
      <c r="U26" s="243" t="s">
        <v>597</v>
      </c>
      <c r="V26" s="246">
        <v>1</v>
      </c>
      <c r="W26" s="247" t="s">
        <v>598</v>
      </c>
      <c r="X26" s="248">
        <v>3437.6271200000001</v>
      </c>
      <c r="Y26" s="243" t="s">
        <v>597</v>
      </c>
      <c r="Z26" s="249">
        <v>0</v>
      </c>
      <c r="AA26" s="243" t="s">
        <v>599</v>
      </c>
      <c r="AB26" s="250">
        <v>3437.6271200000001</v>
      </c>
      <c r="AC26" s="244" t="s">
        <v>600</v>
      </c>
      <c r="AD26" s="248">
        <v>4056.4</v>
      </c>
      <c r="AE26" s="248">
        <v>4056.4</v>
      </c>
      <c r="AF26" s="244" t="s">
        <v>601</v>
      </c>
      <c r="AG26" s="244" t="s">
        <v>602</v>
      </c>
      <c r="AH26" s="251">
        <v>42835</v>
      </c>
      <c r="AI26" s="251">
        <v>42849</v>
      </c>
      <c r="AJ26" s="251">
        <v>42867</v>
      </c>
      <c r="AK26" s="251">
        <v>42879</v>
      </c>
      <c r="AL26" s="244" t="s">
        <v>603</v>
      </c>
      <c r="AM26" s="244" t="s">
        <v>604</v>
      </c>
      <c r="AN26" s="251" t="s">
        <v>605</v>
      </c>
      <c r="AO26" s="251" t="s">
        <v>606</v>
      </c>
      <c r="AP26" s="251">
        <f>AK26+20</f>
        <v>42899</v>
      </c>
      <c r="AQ26" s="251">
        <v>42881</v>
      </c>
      <c r="AR26" s="251">
        <v>42917</v>
      </c>
      <c r="AS26" s="251">
        <v>42881</v>
      </c>
      <c r="AT26" s="251">
        <v>42978</v>
      </c>
      <c r="AU26" s="244"/>
      <c r="AV26" s="244"/>
    </row>
    <row r="27" spans="1:48" ht="60.75" customHeight="1" x14ac:dyDescent="0.25">
      <c r="A27" s="468"/>
      <c r="B27" s="455" t="s">
        <v>607</v>
      </c>
      <c r="C27" s="456" t="s">
        <v>608</v>
      </c>
      <c r="D27" s="457">
        <v>43830</v>
      </c>
      <c r="E27" s="458">
        <v>1</v>
      </c>
      <c r="F27" s="452" t="s">
        <v>597</v>
      </c>
      <c r="G27" s="452" t="s">
        <v>597</v>
      </c>
      <c r="H27" s="452" t="s">
        <v>597</v>
      </c>
      <c r="I27" s="452" t="s">
        <v>597</v>
      </c>
      <c r="J27" s="452" t="s">
        <v>597</v>
      </c>
      <c r="K27" s="452" t="s">
        <v>597</v>
      </c>
      <c r="L27" s="452" t="s">
        <v>597</v>
      </c>
      <c r="M27" s="456" t="s">
        <v>608</v>
      </c>
      <c r="N27" s="470" t="s">
        <v>607</v>
      </c>
      <c r="O27" s="456" t="s">
        <v>560</v>
      </c>
      <c r="P27" s="473">
        <v>5000</v>
      </c>
      <c r="Q27" s="459" t="s">
        <v>609</v>
      </c>
      <c r="R27" s="473">
        <v>5000</v>
      </c>
      <c r="S27" s="456" t="s">
        <v>610</v>
      </c>
      <c r="T27" s="456" t="s">
        <v>610</v>
      </c>
      <c r="U27" s="474">
        <v>3</v>
      </c>
      <c r="V27" s="474">
        <v>3</v>
      </c>
      <c r="W27" s="247" t="s">
        <v>611</v>
      </c>
      <c r="X27" s="252">
        <v>5770.92</v>
      </c>
      <c r="Y27" s="243" t="s">
        <v>597</v>
      </c>
      <c r="Z27" s="458">
        <v>1</v>
      </c>
      <c r="AA27" s="253">
        <v>5441.98</v>
      </c>
      <c r="AB27" s="460">
        <v>5441.98</v>
      </c>
      <c r="AC27" s="459" t="s">
        <v>611</v>
      </c>
      <c r="AD27" s="460">
        <v>6421.5379700000003</v>
      </c>
      <c r="AE27" s="460">
        <v>6421.5379700000003</v>
      </c>
      <c r="AF27" s="461">
        <v>748195</v>
      </c>
      <c r="AG27" s="459" t="s">
        <v>612</v>
      </c>
      <c r="AH27" s="464">
        <v>42706</v>
      </c>
      <c r="AI27" s="457">
        <v>42706</v>
      </c>
      <c r="AJ27" s="457">
        <v>42717</v>
      </c>
      <c r="AK27" s="457">
        <v>42725</v>
      </c>
      <c r="AL27" s="459" t="s">
        <v>597</v>
      </c>
      <c r="AM27" s="459" t="s">
        <v>597</v>
      </c>
      <c r="AN27" s="459" t="s">
        <v>597</v>
      </c>
      <c r="AO27" s="459" t="s">
        <v>597</v>
      </c>
      <c r="AP27" s="457">
        <v>42745</v>
      </c>
      <c r="AQ27" s="457">
        <v>42727</v>
      </c>
      <c r="AR27" s="457">
        <v>42887</v>
      </c>
      <c r="AS27" s="457">
        <v>42727</v>
      </c>
      <c r="AT27" s="457">
        <v>43100</v>
      </c>
      <c r="AU27" s="459"/>
      <c r="AV27" s="459"/>
    </row>
    <row r="28" spans="1:48" ht="60.75" customHeight="1" x14ac:dyDescent="0.25">
      <c r="A28" s="468"/>
      <c r="B28" s="453"/>
      <c r="C28" s="453"/>
      <c r="D28" s="453"/>
      <c r="E28" s="453"/>
      <c r="F28" s="453"/>
      <c r="G28" s="453"/>
      <c r="H28" s="453"/>
      <c r="I28" s="453"/>
      <c r="J28" s="453"/>
      <c r="K28" s="453"/>
      <c r="L28" s="453"/>
      <c r="M28" s="453"/>
      <c r="N28" s="471"/>
      <c r="O28" s="453"/>
      <c r="P28" s="453"/>
      <c r="Q28" s="453"/>
      <c r="R28" s="453"/>
      <c r="S28" s="453"/>
      <c r="T28" s="453"/>
      <c r="U28" s="453"/>
      <c r="V28" s="453"/>
      <c r="W28" s="247" t="s">
        <v>613</v>
      </c>
      <c r="X28" s="254">
        <v>6028.85</v>
      </c>
      <c r="Y28" s="243" t="s">
        <v>597</v>
      </c>
      <c r="Z28" s="475"/>
      <c r="AA28" s="250">
        <v>6028.85</v>
      </c>
      <c r="AB28" s="477"/>
      <c r="AC28" s="465"/>
      <c r="AD28" s="453"/>
      <c r="AE28" s="453"/>
      <c r="AF28" s="462"/>
      <c r="AG28" s="453"/>
      <c r="AH28" s="453"/>
      <c r="AI28" s="453"/>
      <c r="AJ28" s="453"/>
      <c r="AK28" s="453"/>
      <c r="AL28" s="453"/>
      <c r="AM28" s="453"/>
      <c r="AN28" s="453"/>
      <c r="AO28" s="453"/>
      <c r="AP28" s="453"/>
      <c r="AQ28" s="453"/>
      <c r="AR28" s="453"/>
      <c r="AS28" s="453"/>
      <c r="AT28" s="453"/>
      <c r="AU28" s="453"/>
      <c r="AV28" s="453"/>
    </row>
    <row r="29" spans="1:48" ht="60.75" customHeight="1" x14ac:dyDescent="0.25">
      <c r="A29" s="469"/>
      <c r="B29" s="454"/>
      <c r="C29" s="454"/>
      <c r="D29" s="454"/>
      <c r="E29" s="454"/>
      <c r="F29" s="454"/>
      <c r="G29" s="454"/>
      <c r="H29" s="454"/>
      <c r="I29" s="454"/>
      <c r="J29" s="454"/>
      <c r="K29" s="454"/>
      <c r="L29" s="454"/>
      <c r="M29" s="454"/>
      <c r="N29" s="472"/>
      <c r="O29" s="454"/>
      <c r="P29" s="454"/>
      <c r="Q29" s="454"/>
      <c r="R29" s="454"/>
      <c r="S29" s="454"/>
      <c r="T29" s="454"/>
      <c r="U29" s="454"/>
      <c r="V29" s="454"/>
      <c r="W29" s="247" t="s">
        <v>614</v>
      </c>
      <c r="X29" s="255">
        <v>6127.93</v>
      </c>
      <c r="Y29" s="243" t="s">
        <v>597</v>
      </c>
      <c r="Z29" s="476"/>
      <c r="AA29" s="256">
        <v>6127.93</v>
      </c>
      <c r="AB29" s="478"/>
      <c r="AC29" s="466"/>
      <c r="AD29" s="454"/>
      <c r="AE29" s="454"/>
      <c r="AF29" s="463"/>
      <c r="AG29" s="454"/>
      <c r="AH29" s="454"/>
      <c r="AI29" s="454"/>
      <c r="AJ29" s="454"/>
      <c r="AK29" s="454"/>
      <c r="AL29" s="454"/>
      <c r="AM29" s="454"/>
      <c r="AN29" s="454"/>
      <c r="AO29" s="454"/>
      <c r="AP29" s="454"/>
      <c r="AQ29" s="454"/>
      <c r="AR29" s="454"/>
      <c r="AS29" s="454"/>
      <c r="AT29" s="454"/>
      <c r="AU29" s="454"/>
      <c r="AV29" s="454"/>
    </row>
  </sheetData>
  <mergeCells count="111">
    <mergeCell ref="AS27:AS29"/>
    <mergeCell ref="AT27:AT29"/>
    <mergeCell ref="AU27:AU29"/>
    <mergeCell ref="AV27:AV29"/>
    <mergeCell ref="A26:A29"/>
    <mergeCell ref="M27:M29"/>
    <mergeCell ref="N27:N29"/>
    <mergeCell ref="O27:O29"/>
    <mergeCell ref="P27:P29"/>
    <mergeCell ref="Q27:Q29"/>
    <mergeCell ref="R27:R29"/>
    <mergeCell ref="S27:S29"/>
    <mergeCell ref="T27:T29"/>
    <mergeCell ref="U27:U29"/>
    <mergeCell ref="V27:V29"/>
    <mergeCell ref="Z27:Z29"/>
    <mergeCell ref="AB27:AB29"/>
    <mergeCell ref="AN27:AN29"/>
    <mergeCell ref="AO27:AO29"/>
    <mergeCell ref="AP27:AP29"/>
    <mergeCell ref="AQ27:AQ29"/>
    <mergeCell ref="AR27:AR29"/>
    <mergeCell ref="AI27:AI29"/>
    <mergeCell ref="AJ27:AJ29"/>
    <mergeCell ref="AK27:AK29"/>
    <mergeCell ref="AL27:AL29"/>
    <mergeCell ref="AM27:AM29"/>
    <mergeCell ref="AD27:AD29"/>
    <mergeCell ref="AE27:AE29"/>
    <mergeCell ref="AF27:AF29"/>
    <mergeCell ref="AG27:AG29"/>
    <mergeCell ref="AH27:AH29"/>
    <mergeCell ref="AC27:AC29"/>
    <mergeCell ref="K27:K29"/>
    <mergeCell ref="L27:L29"/>
    <mergeCell ref="F27:F29"/>
    <mergeCell ref="G27:G29"/>
    <mergeCell ref="H27:H29"/>
    <mergeCell ref="I27:I29"/>
    <mergeCell ref="J27:J29"/>
    <mergeCell ref="B27:B29"/>
    <mergeCell ref="C27:C29"/>
    <mergeCell ref="D27:D29"/>
    <mergeCell ref="E27:E29"/>
    <mergeCell ref="AS22:AS24"/>
    <mergeCell ref="AT22:AT24"/>
    <mergeCell ref="AU22:AU24"/>
    <mergeCell ref="AV22:AV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X22:X24"/>
    <mergeCell ref="Y22:Y24"/>
    <mergeCell ref="Z22:Z24"/>
    <mergeCell ref="AA22:AA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s>
  <dataValidations count="3">
    <dataValidation type="decimal" operator="greaterThan" allowBlank="1" showInputMessage="1" showErrorMessage="1" error="можно вводить только числа" sqref="AB26:AB29 AD26:AE27 X26:X29">
      <formula1>0</formula1>
    </dataValidation>
    <dataValidation type="date" allowBlank="1" showInputMessage="1" showErrorMessage="1" error="можно вводить дату между 01.01.2000 и 01.01.2050" prompt="ДД.ММ.ГГГГ" sqref="AP26:AT27 AH26:AK27">
      <formula1>36526</formula1>
      <formula2>54789</formula2>
    </dataValidation>
    <dataValidation type="whole" allowBlank="1" showInputMessage="1" showErrorMessage="1" sqref="AF27:AF29">
      <formula1>1</formula1>
      <formula2>999999</formula2>
    </dataValidation>
  </dataValidation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4"/>
  <sheetViews>
    <sheetView tabSelected="1" view="pageBreakPreview" topLeftCell="A19" zoomScale="88" zoomScaleNormal="90" zoomScaleSheetLayoutView="88" workbookViewId="0">
      <selection activeCell="H26" sqref="H26"/>
    </sheetView>
  </sheetViews>
  <sheetFormatPr defaultRowHeight="15.75" x14ac:dyDescent="0.25"/>
  <cols>
    <col min="1" max="2" width="66.140625" style="172" customWidth="1"/>
    <col min="3" max="256" width="9.140625" style="173"/>
    <col min="257" max="258" width="66.140625" style="173" customWidth="1"/>
    <col min="259" max="512" width="9.140625" style="173"/>
    <col min="513" max="514" width="66.140625" style="173" customWidth="1"/>
    <col min="515" max="768" width="9.140625" style="173"/>
    <col min="769" max="770" width="66.140625" style="173" customWidth="1"/>
    <col min="771" max="1024" width="9.140625" style="173"/>
    <col min="1025" max="1026" width="66.140625" style="173" customWidth="1"/>
    <col min="1027" max="1280" width="9.140625" style="173"/>
    <col min="1281" max="1282" width="66.140625" style="173" customWidth="1"/>
    <col min="1283" max="1536" width="9.140625" style="173"/>
    <col min="1537" max="1538" width="66.140625" style="173" customWidth="1"/>
    <col min="1539" max="1792" width="9.140625" style="173"/>
    <col min="1793" max="1794" width="66.140625" style="173" customWidth="1"/>
    <col min="1795" max="2048" width="9.140625" style="173"/>
    <col min="2049" max="2050" width="66.140625" style="173" customWidth="1"/>
    <col min="2051" max="2304" width="9.140625" style="173"/>
    <col min="2305" max="2306" width="66.140625" style="173" customWidth="1"/>
    <col min="2307" max="2560" width="9.140625" style="173"/>
    <col min="2561" max="2562" width="66.140625" style="173" customWidth="1"/>
    <col min="2563" max="2816" width="9.140625" style="173"/>
    <col min="2817" max="2818" width="66.140625" style="173" customWidth="1"/>
    <col min="2819" max="3072" width="9.140625" style="173"/>
    <col min="3073" max="3074" width="66.140625" style="173" customWidth="1"/>
    <col min="3075" max="3328" width="9.140625" style="173"/>
    <col min="3329" max="3330" width="66.140625" style="173" customWidth="1"/>
    <col min="3331" max="3584" width="9.140625" style="173"/>
    <col min="3585" max="3586" width="66.140625" style="173" customWidth="1"/>
    <col min="3587" max="3840" width="9.140625" style="173"/>
    <col min="3841" max="3842" width="66.140625" style="173" customWidth="1"/>
    <col min="3843" max="4096" width="9.140625" style="173"/>
    <col min="4097" max="4098" width="66.140625" style="173" customWidth="1"/>
    <col min="4099" max="4352" width="9.140625" style="173"/>
    <col min="4353" max="4354" width="66.140625" style="173" customWidth="1"/>
    <col min="4355" max="4608" width="9.140625" style="173"/>
    <col min="4609" max="4610" width="66.140625" style="173" customWidth="1"/>
    <col min="4611" max="4864" width="9.140625" style="173"/>
    <col min="4865" max="4866" width="66.140625" style="173" customWidth="1"/>
    <col min="4867" max="5120" width="9.140625" style="173"/>
    <col min="5121" max="5122" width="66.140625" style="173" customWidth="1"/>
    <col min="5123" max="5376" width="9.140625" style="173"/>
    <col min="5377" max="5378" width="66.140625" style="173" customWidth="1"/>
    <col min="5379" max="5632" width="9.140625" style="173"/>
    <col min="5633" max="5634" width="66.140625" style="173" customWidth="1"/>
    <col min="5635" max="5888" width="9.140625" style="173"/>
    <col min="5889" max="5890" width="66.140625" style="173" customWidth="1"/>
    <col min="5891" max="6144" width="9.140625" style="173"/>
    <col min="6145" max="6146" width="66.140625" style="173" customWidth="1"/>
    <col min="6147" max="6400" width="9.140625" style="173"/>
    <col min="6401" max="6402" width="66.140625" style="173" customWidth="1"/>
    <col min="6403" max="6656" width="9.140625" style="173"/>
    <col min="6657" max="6658" width="66.140625" style="173" customWidth="1"/>
    <col min="6659" max="6912" width="9.140625" style="173"/>
    <col min="6913" max="6914" width="66.140625" style="173" customWidth="1"/>
    <col min="6915" max="7168" width="9.140625" style="173"/>
    <col min="7169" max="7170" width="66.140625" style="173" customWidth="1"/>
    <col min="7171" max="7424" width="9.140625" style="173"/>
    <col min="7425" max="7426" width="66.140625" style="173" customWidth="1"/>
    <col min="7427" max="7680" width="9.140625" style="173"/>
    <col min="7681" max="7682" width="66.140625" style="173" customWidth="1"/>
    <col min="7683" max="7936" width="9.140625" style="173"/>
    <col min="7937" max="7938" width="66.140625" style="173" customWidth="1"/>
    <col min="7939" max="8192" width="9.140625" style="173"/>
    <col min="8193" max="8194" width="66.140625" style="173" customWidth="1"/>
    <col min="8195" max="8448" width="9.140625" style="173"/>
    <col min="8449" max="8450" width="66.140625" style="173" customWidth="1"/>
    <col min="8451" max="8704" width="9.140625" style="173"/>
    <col min="8705" max="8706" width="66.140625" style="173" customWidth="1"/>
    <col min="8707" max="8960" width="9.140625" style="173"/>
    <col min="8961" max="8962" width="66.140625" style="173" customWidth="1"/>
    <col min="8963" max="9216" width="9.140625" style="173"/>
    <col min="9217" max="9218" width="66.140625" style="173" customWidth="1"/>
    <col min="9219" max="9472" width="9.140625" style="173"/>
    <col min="9473" max="9474" width="66.140625" style="173" customWidth="1"/>
    <col min="9475" max="9728" width="9.140625" style="173"/>
    <col min="9729" max="9730" width="66.140625" style="173" customWidth="1"/>
    <col min="9731" max="9984" width="9.140625" style="173"/>
    <col min="9985" max="9986" width="66.140625" style="173" customWidth="1"/>
    <col min="9987" max="10240" width="9.140625" style="173"/>
    <col min="10241" max="10242" width="66.140625" style="173" customWidth="1"/>
    <col min="10243" max="10496" width="9.140625" style="173"/>
    <col min="10497" max="10498" width="66.140625" style="173" customWidth="1"/>
    <col min="10499" max="10752" width="9.140625" style="173"/>
    <col min="10753" max="10754" width="66.140625" style="173" customWidth="1"/>
    <col min="10755" max="11008" width="9.140625" style="173"/>
    <col min="11009" max="11010" width="66.140625" style="173" customWidth="1"/>
    <col min="11011" max="11264" width="9.140625" style="173"/>
    <col min="11265" max="11266" width="66.140625" style="173" customWidth="1"/>
    <col min="11267" max="11520" width="9.140625" style="173"/>
    <col min="11521" max="11522" width="66.140625" style="173" customWidth="1"/>
    <col min="11523" max="11776" width="9.140625" style="173"/>
    <col min="11777" max="11778" width="66.140625" style="173" customWidth="1"/>
    <col min="11779" max="12032" width="9.140625" style="173"/>
    <col min="12033" max="12034" width="66.140625" style="173" customWidth="1"/>
    <col min="12035" max="12288" width="9.140625" style="173"/>
    <col min="12289" max="12290" width="66.140625" style="173" customWidth="1"/>
    <col min="12291" max="12544" width="9.140625" style="173"/>
    <col min="12545" max="12546" width="66.140625" style="173" customWidth="1"/>
    <col min="12547" max="12800" width="9.140625" style="173"/>
    <col min="12801" max="12802" width="66.140625" style="173" customWidth="1"/>
    <col min="12803" max="13056" width="9.140625" style="173"/>
    <col min="13057" max="13058" width="66.140625" style="173" customWidth="1"/>
    <col min="13059" max="13312" width="9.140625" style="173"/>
    <col min="13313" max="13314" width="66.140625" style="173" customWidth="1"/>
    <col min="13315" max="13568" width="9.140625" style="173"/>
    <col min="13569" max="13570" width="66.140625" style="173" customWidth="1"/>
    <col min="13571" max="13824" width="9.140625" style="173"/>
    <col min="13825" max="13826" width="66.140625" style="173" customWidth="1"/>
    <col min="13827" max="14080" width="9.140625" style="173"/>
    <col min="14081" max="14082" width="66.140625" style="173" customWidth="1"/>
    <col min="14083" max="14336" width="9.140625" style="173"/>
    <col min="14337" max="14338" width="66.140625" style="173" customWidth="1"/>
    <col min="14339" max="14592" width="9.140625" style="173"/>
    <col min="14593" max="14594" width="66.140625" style="173" customWidth="1"/>
    <col min="14595" max="14848" width="9.140625" style="173"/>
    <col min="14849" max="14850" width="66.140625" style="173" customWidth="1"/>
    <col min="14851" max="15104" width="9.140625" style="173"/>
    <col min="15105" max="15106" width="66.140625" style="173" customWidth="1"/>
    <col min="15107" max="15360" width="9.140625" style="173"/>
    <col min="15361" max="15362" width="66.140625" style="173" customWidth="1"/>
    <col min="15363" max="15616" width="9.140625" style="173"/>
    <col min="15617" max="15618" width="66.140625" style="173" customWidth="1"/>
    <col min="15619" max="15872" width="9.140625" style="173"/>
    <col min="15873" max="15874" width="66.140625" style="173" customWidth="1"/>
    <col min="15875" max="16128" width="9.140625" style="173"/>
    <col min="16129" max="16130" width="66.140625" style="173" customWidth="1"/>
    <col min="16131" max="16384" width="9.140625" style="173"/>
  </cols>
  <sheetData>
    <row r="1" spans="1:8" ht="18.75" x14ac:dyDescent="0.25">
      <c r="B1" s="40" t="s">
        <v>71</v>
      </c>
    </row>
    <row r="2" spans="1:8" ht="18.75" x14ac:dyDescent="0.3">
      <c r="B2" s="15" t="s">
        <v>12</v>
      </c>
    </row>
    <row r="3" spans="1:8" ht="18.75" x14ac:dyDescent="0.3">
      <c r="B3" s="15" t="s">
        <v>558</v>
      </c>
    </row>
    <row r="4" spans="1:8" x14ac:dyDescent="0.25">
      <c r="B4" s="45"/>
    </row>
    <row r="5" spans="1:8" ht="18.75" x14ac:dyDescent="0.3">
      <c r="A5" s="484" t="str">
        <f>'7. Паспорт отчет о закупке'!A5:AV5</f>
        <v>Год раскрытия информации: 2020 год</v>
      </c>
      <c r="B5" s="484"/>
      <c r="C5" s="95"/>
      <c r="D5" s="95"/>
      <c r="E5" s="95"/>
      <c r="F5" s="95"/>
      <c r="G5" s="95"/>
      <c r="H5" s="95"/>
    </row>
    <row r="6" spans="1:8" ht="18.75" x14ac:dyDescent="0.3">
      <c r="A6" s="208"/>
      <c r="B6" s="208"/>
      <c r="C6" s="208"/>
      <c r="D6" s="208"/>
      <c r="E6" s="208"/>
      <c r="F6" s="208"/>
      <c r="G6" s="208"/>
      <c r="H6" s="208"/>
    </row>
    <row r="7" spans="1:8" ht="18.75" x14ac:dyDescent="0.25">
      <c r="A7" s="287" t="s">
        <v>11</v>
      </c>
      <c r="B7" s="287"/>
      <c r="C7" s="207"/>
      <c r="D7" s="207"/>
      <c r="E7" s="207"/>
      <c r="F7" s="207"/>
      <c r="G7" s="207"/>
      <c r="H7" s="207"/>
    </row>
    <row r="8" spans="1:8" ht="18.75" x14ac:dyDescent="0.25">
      <c r="A8" s="207"/>
      <c r="B8" s="207"/>
      <c r="C8" s="207"/>
      <c r="D8" s="207"/>
      <c r="E8" s="207"/>
      <c r="F8" s="207"/>
      <c r="G8" s="207"/>
      <c r="H8" s="207"/>
    </row>
    <row r="9" spans="1:8" x14ac:dyDescent="0.25">
      <c r="A9" s="288" t="str">
        <f>'7. Паспорт отчет о закупке'!A9:AV9</f>
        <v>филиал АО "Чукотэнерго" Чаунская ТЭЦ</v>
      </c>
      <c r="B9" s="288"/>
      <c r="C9" s="205"/>
      <c r="D9" s="205"/>
      <c r="E9" s="205"/>
      <c r="F9" s="205"/>
      <c r="G9" s="205"/>
      <c r="H9" s="205"/>
    </row>
    <row r="10" spans="1:8" x14ac:dyDescent="0.25">
      <c r="A10" s="284" t="s">
        <v>10</v>
      </c>
      <c r="B10" s="284"/>
      <c r="C10" s="206"/>
      <c r="D10" s="206"/>
      <c r="E10" s="206"/>
      <c r="F10" s="206"/>
      <c r="G10" s="206"/>
      <c r="H10" s="206"/>
    </row>
    <row r="11" spans="1:8" ht="18.75" x14ac:dyDescent="0.25">
      <c r="A11" s="207"/>
      <c r="B11" s="207"/>
      <c r="C11" s="207"/>
      <c r="D11" s="207"/>
      <c r="E11" s="207"/>
      <c r="F11" s="207"/>
      <c r="G11" s="207"/>
      <c r="H11" s="207"/>
    </row>
    <row r="12" spans="1:8" ht="30.75" customHeight="1" x14ac:dyDescent="0.25">
      <c r="A12" s="288" t="str">
        <f>'7. Паспорт отчет о закупке'!A12:AV12</f>
        <v xml:space="preserve">  F_524-ЧТ-08</v>
      </c>
      <c r="B12" s="288"/>
      <c r="C12" s="205"/>
      <c r="D12" s="205"/>
      <c r="E12" s="205"/>
      <c r="F12" s="205"/>
      <c r="G12" s="205"/>
      <c r="H12" s="205"/>
    </row>
    <row r="13" spans="1:8" x14ac:dyDescent="0.25">
      <c r="A13" s="284" t="s">
        <v>9</v>
      </c>
      <c r="B13" s="284"/>
      <c r="C13" s="206"/>
      <c r="D13" s="206"/>
      <c r="E13" s="206"/>
      <c r="F13" s="206"/>
      <c r="G13" s="206"/>
      <c r="H13" s="206"/>
    </row>
    <row r="14" spans="1:8" ht="18.75" x14ac:dyDescent="0.25">
      <c r="A14" s="11"/>
      <c r="B14" s="11"/>
      <c r="C14" s="11"/>
      <c r="D14" s="11"/>
      <c r="E14" s="11"/>
      <c r="F14" s="11"/>
      <c r="G14" s="11"/>
      <c r="H14" s="11"/>
    </row>
    <row r="15" spans="1:8" ht="42.75" customHeight="1" x14ac:dyDescent="0.25">
      <c r="A15" s="289" t="str">
        <f>'7. Паспорт отчет о закупке'!A15:AV15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89"/>
      <c r="C15" s="205"/>
      <c r="D15" s="205"/>
      <c r="E15" s="205"/>
      <c r="F15" s="205"/>
      <c r="G15" s="205"/>
      <c r="H15" s="205"/>
    </row>
    <row r="16" spans="1:8" x14ac:dyDescent="0.25">
      <c r="A16" s="284" t="s">
        <v>7</v>
      </c>
      <c r="B16" s="284"/>
      <c r="C16" s="206"/>
      <c r="D16" s="206"/>
      <c r="E16" s="206"/>
      <c r="F16" s="206"/>
      <c r="G16" s="206"/>
      <c r="H16" s="206"/>
    </row>
    <row r="17" spans="1:2" x14ac:dyDescent="0.25">
      <c r="B17" s="174"/>
    </row>
    <row r="18" spans="1:2" ht="33.75" customHeight="1" x14ac:dyDescent="0.25">
      <c r="A18" s="482" t="s">
        <v>540</v>
      </c>
      <c r="B18" s="483"/>
    </row>
    <row r="19" spans="1:2" x14ac:dyDescent="0.25">
      <c r="B19" s="45"/>
    </row>
    <row r="20" spans="1:2" ht="16.5" thickBot="1" x14ac:dyDescent="0.3">
      <c r="B20" s="175"/>
    </row>
    <row r="21" spans="1:2" ht="16.5" thickBot="1" x14ac:dyDescent="0.3">
      <c r="A21" s="176" t="s">
        <v>410</v>
      </c>
      <c r="B21" s="177" t="s">
        <v>575</v>
      </c>
    </row>
    <row r="22" spans="1:2" ht="16.5" thickBot="1" x14ac:dyDescent="0.3">
      <c r="A22" s="176" t="s">
        <v>411</v>
      </c>
      <c r="B22" s="177" t="s">
        <v>576</v>
      </c>
    </row>
    <row r="23" spans="1:2" ht="16.5" thickBot="1" x14ac:dyDescent="0.3">
      <c r="A23" s="176" t="s">
        <v>376</v>
      </c>
      <c r="B23" s="178" t="s">
        <v>574</v>
      </c>
    </row>
    <row r="24" spans="1:2" ht="16.5" thickBot="1" x14ac:dyDescent="0.3">
      <c r="A24" s="176" t="s">
        <v>412</v>
      </c>
      <c r="B24" s="178" t="s">
        <v>403</v>
      </c>
    </row>
    <row r="25" spans="1:2" ht="16.5" thickBot="1" x14ac:dyDescent="0.3">
      <c r="A25" s="179" t="s">
        <v>413</v>
      </c>
      <c r="B25" s="236">
        <v>43830</v>
      </c>
    </row>
    <row r="26" spans="1:2" ht="16.5" thickBot="1" x14ac:dyDescent="0.3">
      <c r="A26" s="180" t="s">
        <v>414</v>
      </c>
      <c r="B26" s="181" t="s">
        <v>625</v>
      </c>
    </row>
    <row r="27" spans="1:2" ht="29.25" thickBot="1" x14ac:dyDescent="0.3">
      <c r="A27" s="188" t="s">
        <v>618</v>
      </c>
      <c r="B27" s="183">
        <f>'6.2. Паспорт фин осв ввод'!C24</f>
        <v>11.474</v>
      </c>
    </row>
    <row r="28" spans="1:2" ht="16.5" thickBot="1" x14ac:dyDescent="0.3">
      <c r="A28" s="183" t="s">
        <v>415</v>
      </c>
      <c r="B28" s="183" t="s">
        <v>572</v>
      </c>
    </row>
    <row r="29" spans="1:2" ht="29.25" thickBot="1" x14ac:dyDescent="0.3">
      <c r="A29" s="189" t="s">
        <v>416</v>
      </c>
      <c r="B29" s="183"/>
    </row>
    <row r="30" spans="1:2" ht="29.25" thickBot="1" x14ac:dyDescent="0.3">
      <c r="A30" s="189" t="s">
        <v>417</v>
      </c>
      <c r="B30" s="266">
        <f>B34+B39+B44</f>
        <v>5.5023863999999998</v>
      </c>
    </row>
    <row r="31" spans="1:2" ht="16.5" thickBot="1" x14ac:dyDescent="0.3">
      <c r="A31" s="183" t="s">
        <v>418</v>
      </c>
      <c r="B31" s="183"/>
    </row>
    <row r="32" spans="1:2" ht="29.25" thickBot="1" x14ac:dyDescent="0.3">
      <c r="A32" s="189" t="s">
        <v>419</v>
      </c>
      <c r="B32" s="183"/>
    </row>
    <row r="33" spans="1:2" ht="16.5" thickBot="1" x14ac:dyDescent="0.3">
      <c r="A33" s="261" t="s">
        <v>620</v>
      </c>
      <c r="B33" s="261" t="s">
        <v>598</v>
      </c>
    </row>
    <row r="34" spans="1:2" ht="16.5" thickBot="1" x14ac:dyDescent="0.3">
      <c r="A34" s="183" t="s">
        <v>619</v>
      </c>
      <c r="B34" s="266">
        <v>0.29582439999999999</v>
      </c>
    </row>
    <row r="35" spans="1:2" ht="16.5" thickBot="1" x14ac:dyDescent="0.3">
      <c r="A35" s="183" t="s">
        <v>421</v>
      </c>
      <c r="B35" s="260">
        <f>B34/B27</f>
        <v>2.5782150949973853E-2</v>
      </c>
    </row>
    <row r="36" spans="1:2" ht="16.5" thickBot="1" x14ac:dyDescent="0.3">
      <c r="A36" s="183" t="s">
        <v>422</v>
      </c>
      <c r="B36" s="266">
        <f>B34</f>
        <v>0.29582439999999999</v>
      </c>
    </row>
    <row r="37" spans="1:2" ht="16.5" thickBot="1" x14ac:dyDescent="0.3">
      <c r="A37" s="183" t="s">
        <v>423</v>
      </c>
      <c r="B37" s="266">
        <f>B36/1.2</f>
        <v>0.24652033333333334</v>
      </c>
    </row>
    <row r="38" spans="1:2" ht="16.5" thickBot="1" x14ac:dyDescent="0.3">
      <c r="A38" s="261" t="s">
        <v>621</v>
      </c>
      <c r="B38" s="261" t="s">
        <v>598</v>
      </c>
    </row>
    <row r="39" spans="1:2" ht="16.5" thickBot="1" x14ac:dyDescent="0.3">
      <c r="A39" s="183" t="s">
        <v>619</v>
      </c>
      <c r="B39" s="265">
        <v>1.1501619999999999</v>
      </c>
    </row>
    <row r="40" spans="1:2" ht="16.5" thickBot="1" x14ac:dyDescent="0.3">
      <c r="A40" s="183" t="s">
        <v>421</v>
      </c>
      <c r="B40" s="265">
        <f>B39/B27</f>
        <v>0.10024071814537214</v>
      </c>
    </row>
    <row r="41" spans="1:2" ht="16.5" thickBot="1" x14ac:dyDescent="0.3">
      <c r="A41" s="183" t="s">
        <v>422</v>
      </c>
      <c r="B41" s="265">
        <v>0.1150162</v>
      </c>
    </row>
    <row r="42" spans="1:2" x14ac:dyDescent="0.25">
      <c r="A42" s="262" t="s">
        <v>423</v>
      </c>
      <c r="B42" s="272">
        <v>0.93055100000000002</v>
      </c>
    </row>
    <row r="43" spans="1:2" ht="16.5" thickBot="1" x14ac:dyDescent="0.3">
      <c r="A43" s="263" t="s">
        <v>622</v>
      </c>
      <c r="B43" s="264" t="s">
        <v>600</v>
      </c>
    </row>
    <row r="44" spans="1:2" ht="16.5" thickBot="1" x14ac:dyDescent="0.3">
      <c r="A44" s="183" t="s">
        <v>619</v>
      </c>
      <c r="B44" s="267">
        <v>4.0564</v>
      </c>
    </row>
    <row r="45" spans="1:2" ht="16.5" thickBot="1" x14ac:dyDescent="0.3">
      <c r="A45" s="183" t="s">
        <v>421</v>
      </c>
      <c r="B45" s="268">
        <f>B44/B27</f>
        <v>0.35352971936552202</v>
      </c>
    </row>
    <row r="46" spans="1:2" ht="16.5" thickBot="1" x14ac:dyDescent="0.3">
      <c r="A46" s="183" t="s">
        <v>422</v>
      </c>
      <c r="B46" s="269">
        <v>3.5147952299999998</v>
      </c>
    </row>
    <row r="47" spans="1:2" ht="16.5" thickBot="1" x14ac:dyDescent="0.3">
      <c r="A47" s="262" t="s">
        <v>423</v>
      </c>
      <c r="B47" s="270">
        <v>2.9786400300000002</v>
      </c>
    </row>
    <row r="48" spans="1:2" ht="29.25" thickBot="1" x14ac:dyDescent="0.3">
      <c r="A48" s="189" t="s">
        <v>424</v>
      </c>
      <c r="B48" s="183"/>
    </row>
    <row r="49" spans="1:2" ht="16.5" thickBot="1" x14ac:dyDescent="0.3">
      <c r="A49" s="183" t="s">
        <v>420</v>
      </c>
      <c r="B49" s="183" t="s">
        <v>597</v>
      </c>
    </row>
    <row r="50" spans="1:2" ht="16.5" thickBot="1" x14ac:dyDescent="0.3">
      <c r="A50" s="183" t="s">
        <v>421</v>
      </c>
      <c r="B50" s="183" t="s">
        <v>597</v>
      </c>
    </row>
    <row r="51" spans="1:2" ht="16.5" thickBot="1" x14ac:dyDescent="0.3">
      <c r="A51" s="183" t="s">
        <v>422</v>
      </c>
      <c r="B51" s="183" t="s">
        <v>597</v>
      </c>
    </row>
    <row r="52" spans="1:2" ht="16.5" thickBot="1" x14ac:dyDescent="0.3">
      <c r="A52" s="183" t="s">
        <v>423</v>
      </c>
      <c r="B52" s="183" t="s">
        <v>597</v>
      </c>
    </row>
    <row r="53" spans="1:2" ht="29.25" thickBot="1" x14ac:dyDescent="0.3">
      <c r="A53" s="189" t="s">
        <v>425</v>
      </c>
      <c r="B53" s="183"/>
    </row>
    <row r="54" spans="1:2" ht="16.5" thickBot="1" x14ac:dyDescent="0.3">
      <c r="A54" s="183" t="s">
        <v>420</v>
      </c>
      <c r="B54" s="183" t="s">
        <v>597</v>
      </c>
    </row>
    <row r="55" spans="1:2" ht="16.5" thickBot="1" x14ac:dyDescent="0.3">
      <c r="A55" s="183" t="s">
        <v>421</v>
      </c>
      <c r="B55" s="183" t="s">
        <v>597</v>
      </c>
    </row>
    <row r="56" spans="1:2" ht="16.5" thickBot="1" x14ac:dyDescent="0.3">
      <c r="A56" s="183" t="s">
        <v>422</v>
      </c>
      <c r="B56" s="183" t="s">
        <v>597</v>
      </c>
    </row>
    <row r="57" spans="1:2" ht="16.5" thickBot="1" x14ac:dyDescent="0.3">
      <c r="A57" s="183" t="s">
        <v>423</v>
      </c>
      <c r="B57" s="183" t="s">
        <v>597</v>
      </c>
    </row>
    <row r="58" spans="1:2" ht="29.25" thickBot="1" x14ac:dyDescent="0.3">
      <c r="A58" s="182" t="s">
        <v>426</v>
      </c>
      <c r="B58" s="273">
        <f>B30/B27</f>
        <v>0.47955258846086801</v>
      </c>
    </row>
    <row r="59" spans="1:2" ht="16.5" thickBot="1" x14ac:dyDescent="0.3">
      <c r="A59" s="184" t="s">
        <v>418</v>
      </c>
      <c r="B59" s="190"/>
    </row>
    <row r="60" spans="1:2" ht="16.5" thickBot="1" x14ac:dyDescent="0.3">
      <c r="A60" s="184" t="s">
        <v>427</v>
      </c>
      <c r="B60" s="273">
        <f>B58</f>
        <v>0.47955258846086801</v>
      </c>
    </row>
    <row r="61" spans="1:2" ht="16.5" thickBot="1" x14ac:dyDescent="0.3">
      <c r="A61" s="184" t="s">
        <v>428</v>
      </c>
      <c r="B61" s="190" t="s">
        <v>597</v>
      </c>
    </row>
    <row r="62" spans="1:2" ht="16.5" thickBot="1" x14ac:dyDescent="0.3">
      <c r="A62" s="184" t="s">
        <v>429</v>
      </c>
      <c r="B62" s="190" t="s">
        <v>597</v>
      </c>
    </row>
    <row r="63" spans="1:2" ht="16.5" thickBot="1" x14ac:dyDescent="0.3">
      <c r="A63" s="179" t="s">
        <v>430</v>
      </c>
      <c r="B63" s="274">
        <f>B64/B27</f>
        <v>0.34213315583057347</v>
      </c>
    </row>
    <row r="64" spans="1:2" ht="16.5" thickBot="1" x14ac:dyDescent="0.3">
      <c r="A64" s="179" t="s">
        <v>431</v>
      </c>
      <c r="B64" s="271">
        <f>B36+B41+B46</f>
        <v>3.92563583</v>
      </c>
    </row>
    <row r="65" spans="1:2" ht="16.5" thickBot="1" x14ac:dyDescent="0.3">
      <c r="A65" s="179" t="s">
        <v>432</v>
      </c>
      <c r="B65" s="274">
        <f>B66/'6.2. Паспорт фин осв ввод'!C30</f>
        <v>0.34349820684217741</v>
      </c>
    </row>
    <row r="66" spans="1:2" x14ac:dyDescent="0.25">
      <c r="A66" s="277" t="s">
        <v>433</v>
      </c>
      <c r="B66" s="275">
        <f>B37+B41+B47</f>
        <v>3.3401765633333333</v>
      </c>
    </row>
    <row r="67" spans="1:2" x14ac:dyDescent="0.25">
      <c r="A67" s="278" t="s">
        <v>434</v>
      </c>
      <c r="B67" s="276"/>
    </row>
    <row r="68" spans="1:2" x14ac:dyDescent="0.25">
      <c r="A68" s="279" t="s">
        <v>435</v>
      </c>
      <c r="B68" s="276" t="s">
        <v>623</v>
      </c>
    </row>
    <row r="69" spans="1:2" x14ac:dyDescent="0.25">
      <c r="A69" s="279" t="s">
        <v>436</v>
      </c>
      <c r="B69" s="276" t="s">
        <v>597</v>
      </c>
    </row>
    <row r="70" spans="1:2" x14ac:dyDescent="0.25">
      <c r="A70" s="279" t="s">
        <v>437</v>
      </c>
      <c r="B70" s="276" t="s">
        <v>597</v>
      </c>
    </row>
    <row r="71" spans="1:2" x14ac:dyDescent="0.25">
      <c r="A71" s="279" t="s">
        <v>438</v>
      </c>
      <c r="B71" s="276" t="str">
        <f>B43</f>
        <v>ООО "Теплоэнергосервис ДКМ"</v>
      </c>
    </row>
    <row r="72" spans="1:2" x14ac:dyDescent="0.25">
      <c r="A72" s="279" t="s">
        <v>439</v>
      </c>
      <c r="B72" s="276" t="s">
        <v>597</v>
      </c>
    </row>
    <row r="73" spans="1:2" ht="30.75" thickBot="1" x14ac:dyDescent="0.3">
      <c r="A73" s="186" t="s">
        <v>440</v>
      </c>
      <c r="B73" s="187" t="s">
        <v>597</v>
      </c>
    </row>
    <row r="74" spans="1:2" ht="29.25" thickBot="1" x14ac:dyDescent="0.3">
      <c r="A74" s="179" t="s">
        <v>441</v>
      </c>
      <c r="B74" s="185"/>
    </row>
    <row r="75" spans="1:2" ht="16.5" thickBot="1" x14ac:dyDescent="0.3">
      <c r="A75" s="184" t="s">
        <v>418</v>
      </c>
      <c r="B75" s="192"/>
    </row>
    <row r="76" spans="1:2" ht="16.5" thickBot="1" x14ac:dyDescent="0.3">
      <c r="A76" s="184" t="s">
        <v>442</v>
      </c>
      <c r="B76" s="185" t="s">
        <v>597</v>
      </c>
    </row>
    <row r="77" spans="1:2" ht="16.5" thickBot="1" x14ac:dyDescent="0.3">
      <c r="A77" s="184" t="s">
        <v>443</v>
      </c>
      <c r="B77" s="185" t="s">
        <v>597</v>
      </c>
    </row>
    <row r="78" spans="1:2" ht="16.5" thickBot="1" x14ac:dyDescent="0.3">
      <c r="A78" s="193" t="s">
        <v>444</v>
      </c>
      <c r="B78" s="209" t="str">
        <f>B21</f>
        <v>Узел учета тепловой энергии</v>
      </c>
    </row>
    <row r="79" spans="1:2" ht="16.5" thickBot="1" x14ac:dyDescent="0.3">
      <c r="A79" s="179" t="s">
        <v>445</v>
      </c>
      <c r="B79" s="191"/>
    </row>
    <row r="80" spans="1:2" ht="16.5" thickBot="1" x14ac:dyDescent="0.3">
      <c r="A80" s="186" t="s">
        <v>446</v>
      </c>
      <c r="B80" s="194" t="s">
        <v>597</v>
      </c>
    </row>
    <row r="81" spans="1:2" ht="16.5" thickBot="1" x14ac:dyDescent="0.3">
      <c r="A81" s="186" t="s">
        <v>447</v>
      </c>
      <c r="B81" s="194" t="s">
        <v>597</v>
      </c>
    </row>
    <row r="82" spans="1:2" ht="16.5" thickBot="1" x14ac:dyDescent="0.3">
      <c r="A82" s="186" t="s">
        <v>448</v>
      </c>
      <c r="B82" s="194" t="s">
        <v>597</v>
      </c>
    </row>
    <row r="83" spans="1:2" ht="29.25" thickBot="1" x14ac:dyDescent="0.3">
      <c r="A83" s="195" t="s">
        <v>449</v>
      </c>
      <c r="B83" s="192" t="s">
        <v>624</v>
      </c>
    </row>
    <row r="84" spans="1:2" ht="28.5" x14ac:dyDescent="0.25">
      <c r="A84" s="182" t="s">
        <v>450</v>
      </c>
      <c r="B84" s="479" t="s">
        <v>597</v>
      </c>
    </row>
    <row r="85" spans="1:2" x14ac:dyDescent="0.25">
      <c r="A85" s="186" t="s">
        <v>451</v>
      </c>
      <c r="B85" s="480"/>
    </row>
    <row r="86" spans="1:2" x14ac:dyDescent="0.25">
      <c r="A86" s="186" t="s">
        <v>452</v>
      </c>
      <c r="B86" s="480"/>
    </row>
    <row r="87" spans="1:2" x14ac:dyDescent="0.25">
      <c r="A87" s="186" t="s">
        <v>453</v>
      </c>
      <c r="B87" s="480"/>
    </row>
    <row r="88" spans="1:2" x14ac:dyDescent="0.25">
      <c r="A88" s="186" t="s">
        <v>454</v>
      </c>
      <c r="B88" s="480"/>
    </row>
    <row r="89" spans="1:2" ht="16.5" thickBot="1" x14ac:dyDescent="0.3">
      <c r="A89" s="196" t="s">
        <v>455</v>
      </c>
      <c r="B89" s="481"/>
    </row>
    <row r="92" spans="1:2" x14ac:dyDescent="0.25">
      <c r="A92" s="197"/>
      <c r="B92" s="198"/>
    </row>
    <row r="93" spans="1:2" x14ac:dyDescent="0.25">
      <c r="B93" s="199"/>
    </row>
    <row r="94" spans="1:2" x14ac:dyDescent="0.25">
      <c r="B94" s="200"/>
    </row>
  </sheetData>
  <mergeCells count="10">
    <mergeCell ref="A5:B5"/>
    <mergeCell ref="A7:B7"/>
    <mergeCell ref="A9:B9"/>
    <mergeCell ref="A10:B10"/>
    <mergeCell ref="A12:B12"/>
    <mergeCell ref="B84:B89"/>
    <mergeCell ref="A13:B13"/>
    <mergeCell ref="A15:B15"/>
    <mergeCell ref="A16:B16"/>
    <mergeCell ref="A18:B18"/>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F27" sqref="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83" t="str">
        <f>'1. паспорт местоположение'!A5:C5</f>
        <v>Год раскрытия информации: 2020 год</v>
      </c>
      <c r="B4" s="283"/>
      <c r="C4" s="283"/>
      <c r="D4" s="283"/>
      <c r="E4" s="283"/>
      <c r="F4" s="283"/>
      <c r="G4" s="283"/>
      <c r="H4" s="283"/>
      <c r="I4" s="283"/>
      <c r="J4" s="283"/>
      <c r="K4" s="283"/>
      <c r="L4" s="283"/>
      <c r="M4" s="283"/>
      <c r="N4" s="283"/>
      <c r="O4" s="283"/>
      <c r="P4" s="283"/>
      <c r="Q4" s="283"/>
      <c r="R4" s="283"/>
      <c r="S4" s="283"/>
    </row>
    <row r="5" spans="1:28" s="12" customFormat="1" ht="15.75" x14ac:dyDescent="0.2">
      <c r="A5" s="17"/>
    </row>
    <row r="6" spans="1:28" s="12" customFormat="1" ht="18.75" x14ac:dyDescent="0.2">
      <c r="A6" s="287" t="s">
        <v>11</v>
      </c>
      <c r="B6" s="287"/>
      <c r="C6" s="287"/>
      <c r="D6" s="287"/>
      <c r="E6" s="287"/>
      <c r="F6" s="287"/>
      <c r="G6" s="287"/>
      <c r="H6" s="287"/>
      <c r="I6" s="287"/>
      <c r="J6" s="287"/>
      <c r="K6" s="287"/>
      <c r="L6" s="287"/>
      <c r="M6" s="287"/>
      <c r="N6" s="287"/>
      <c r="O6" s="287"/>
      <c r="P6" s="287"/>
      <c r="Q6" s="287"/>
      <c r="R6" s="287"/>
      <c r="S6" s="287"/>
      <c r="T6" s="13"/>
      <c r="U6" s="13"/>
      <c r="V6" s="13"/>
      <c r="W6" s="13"/>
      <c r="X6" s="13"/>
      <c r="Y6" s="13"/>
      <c r="Z6" s="13"/>
      <c r="AA6" s="13"/>
      <c r="AB6" s="13"/>
    </row>
    <row r="7" spans="1:28" s="12" customFormat="1" ht="18.75" x14ac:dyDescent="0.2">
      <c r="A7" s="287"/>
      <c r="B7" s="287"/>
      <c r="C7" s="287"/>
      <c r="D7" s="287"/>
      <c r="E7" s="287"/>
      <c r="F7" s="287"/>
      <c r="G7" s="287"/>
      <c r="H7" s="287"/>
      <c r="I7" s="287"/>
      <c r="J7" s="287"/>
      <c r="K7" s="287"/>
      <c r="L7" s="287"/>
      <c r="M7" s="287"/>
      <c r="N7" s="287"/>
      <c r="O7" s="287"/>
      <c r="P7" s="287"/>
      <c r="Q7" s="287"/>
      <c r="R7" s="287"/>
      <c r="S7" s="287"/>
      <c r="T7" s="13"/>
      <c r="U7" s="13"/>
      <c r="V7" s="13"/>
      <c r="W7" s="13"/>
      <c r="X7" s="13"/>
      <c r="Y7" s="13"/>
      <c r="Z7" s="13"/>
      <c r="AA7" s="13"/>
      <c r="AB7" s="13"/>
    </row>
    <row r="8" spans="1:28" s="12" customFormat="1" ht="18.75" x14ac:dyDescent="0.2">
      <c r="A8" s="288" t="str">
        <f>'1. паспорт местоположение'!A9:C9</f>
        <v>филиал АО "Чукотэнерго" Чаунская ТЭЦ</v>
      </c>
      <c r="B8" s="288"/>
      <c r="C8" s="288"/>
      <c r="D8" s="288"/>
      <c r="E8" s="288"/>
      <c r="F8" s="288"/>
      <c r="G8" s="288"/>
      <c r="H8" s="288"/>
      <c r="I8" s="288"/>
      <c r="J8" s="288"/>
      <c r="K8" s="288"/>
      <c r="L8" s="288"/>
      <c r="M8" s="288"/>
      <c r="N8" s="288"/>
      <c r="O8" s="288"/>
      <c r="P8" s="288"/>
      <c r="Q8" s="288"/>
      <c r="R8" s="288"/>
      <c r="S8" s="288"/>
      <c r="T8" s="13"/>
      <c r="U8" s="13"/>
      <c r="V8" s="13"/>
      <c r="W8" s="13"/>
      <c r="X8" s="13"/>
      <c r="Y8" s="13"/>
      <c r="Z8" s="13"/>
      <c r="AA8" s="13"/>
      <c r="AB8" s="13"/>
    </row>
    <row r="9" spans="1:28" s="12" customFormat="1" ht="18.75" x14ac:dyDescent="0.2">
      <c r="A9" s="284" t="s">
        <v>10</v>
      </c>
      <c r="B9" s="284"/>
      <c r="C9" s="284"/>
      <c r="D9" s="284"/>
      <c r="E9" s="284"/>
      <c r="F9" s="284"/>
      <c r="G9" s="284"/>
      <c r="H9" s="284"/>
      <c r="I9" s="284"/>
      <c r="J9" s="284"/>
      <c r="K9" s="284"/>
      <c r="L9" s="284"/>
      <c r="M9" s="284"/>
      <c r="N9" s="284"/>
      <c r="O9" s="284"/>
      <c r="P9" s="284"/>
      <c r="Q9" s="284"/>
      <c r="R9" s="284"/>
      <c r="S9" s="284"/>
      <c r="T9" s="13"/>
      <c r="U9" s="13"/>
      <c r="V9" s="13"/>
      <c r="W9" s="13"/>
      <c r="X9" s="13"/>
      <c r="Y9" s="13"/>
      <c r="Z9" s="13"/>
      <c r="AA9" s="13"/>
      <c r="AB9" s="13"/>
    </row>
    <row r="10" spans="1:28" s="12" customFormat="1" ht="18.75" x14ac:dyDescent="0.2">
      <c r="A10" s="287"/>
      <c r="B10" s="287"/>
      <c r="C10" s="287"/>
      <c r="D10" s="287"/>
      <c r="E10" s="287"/>
      <c r="F10" s="287"/>
      <c r="G10" s="287"/>
      <c r="H10" s="287"/>
      <c r="I10" s="287"/>
      <c r="J10" s="287"/>
      <c r="K10" s="287"/>
      <c r="L10" s="287"/>
      <c r="M10" s="287"/>
      <c r="N10" s="287"/>
      <c r="O10" s="287"/>
      <c r="P10" s="287"/>
      <c r="Q10" s="287"/>
      <c r="R10" s="287"/>
      <c r="S10" s="287"/>
      <c r="T10" s="13"/>
      <c r="U10" s="13"/>
      <c r="V10" s="13"/>
      <c r="W10" s="13"/>
      <c r="X10" s="13"/>
      <c r="Y10" s="13"/>
      <c r="Z10" s="13"/>
      <c r="AA10" s="13"/>
      <c r="AB10" s="13"/>
    </row>
    <row r="11" spans="1:28" s="12" customFormat="1" ht="18.75" x14ac:dyDescent="0.2">
      <c r="A11" s="288" t="str">
        <f>'1. паспорт местоположение'!A12:C12</f>
        <v xml:space="preserve">  F_524-ЧТ-08</v>
      </c>
      <c r="B11" s="288"/>
      <c r="C11" s="288"/>
      <c r="D11" s="288"/>
      <c r="E11" s="288"/>
      <c r="F11" s="288"/>
      <c r="G11" s="288"/>
      <c r="H11" s="288"/>
      <c r="I11" s="288"/>
      <c r="J11" s="288"/>
      <c r="K11" s="288"/>
      <c r="L11" s="288"/>
      <c r="M11" s="288"/>
      <c r="N11" s="288"/>
      <c r="O11" s="288"/>
      <c r="P11" s="288"/>
      <c r="Q11" s="288"/>
      <c r="R11" s="288"/>
      <c r="S11" s="288"/>
      <c r="T11" s="13"/>
      <c r="U11" s="13"/>
      <c r="V11" s="13"/>
      <c r="W11" s="13"/>
      <c r="X11" s="13"/>
      <c r="Y11" s="13"/>
      <c r="Z11" s="13"/>
      <c r="AA11" s="13"/>
      <c r="AB11" s="13"/>
    </row>
    <row r="12" spans="1:28" s="12" customFormat="1" ht="18.75" x14ac:dyDescent="0.2">
      <c r="A12" s="284" t="s">
        <v>9</v>
      </c>
      <c r="B12" s="284"/>
      <c r="C12" s="284"/>
      <c r="D12" s="284"/>
      <c r="E12" s="284"/>
      <c r="F12" s="284"/>
      <c r="G12" s="284"/>
      <c r="H12" s="284"/>
      <c r="I12" s="284"/>
      <c r="J12" s="284"/>
      <c r="K12" s="284"/>
      <c r="L12" s="284"/>
      <c r="M12" s="284"/>
      <c r="N12" s="284"/>
      <c r="O12" s="284"/>
      <c r="P12" s="284"/>
      <c r="Q12" s="284"/>
      <c r="R12" s="284"/>
      <c r="S12" s="284"/>
      <c r="T12" s="13"/>
      <c r="U12" s="13"/>
      <c r="V12" s="13"/>
      <c r="W12" s="13"/>
      <c r="X12" s="13"/>
      <c r="Y12" s="13"/>
      <c r="Z12" s="13"/>
      <c r="AA12" s="13"/>
      <c r="AB12" s="13"/>
    </row>
    <row r="13" spans="1:28" s="9" customFormat="1" ht="15.75" customHeight="1" x14ac:dyDescent="0.2">
      <c r="A13" s="294"/>
      <c r="B13" s="294"/>
      <c r="C13" s="294"/>
      <c r="D13" s="294"/>
      <c r="E13" s="294"/>
      <c r="F13" s="294"/>
      <c r="G13" s="294"/>
      <c r="H13" s="294"/>
      <c r="I13" s="294"/>
      <c r="J13" s="294"/>
      <c r="K13" s="294"/>
      <c r="L13" s="294"/>
      <c r="M13" s="294"/>
      <c r="N13" s="294"/>
      <c r="O13" s="294"/>
      <c r="P13" s="294"/>
      <c r="Q13" s="294"/>
      <c r="R13" s="294"/>
      <c r="S13" s="294"/>
      <c r="T13" s="10"/>
      <c r="U13" s="10"/>
      <c r="V13" s="10"/>
      <c r="W13" s="10"/>
      <c r="X13" s="10"/>
      <c r="Y13" s="10"/>
      <c r="Z13" s="10"/>
      <c r="AA13" s="10"/>
      <c r="AB13" s="10"/>
    </row>
    <row r="14" spans="1:28" s="3" customFormat="1" ht="12" x14ac:dyDescent="0.2">
      <c r="A14" s="288" t="str">
        <f>'1. паспорт местоположение'!A15:C15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288"/>
      <c r="C14" s="288"/>
      <c r="D14" s="288"/>
      <c r="E14" s="288"/>
      <c r="F14" s="288"/>
      <c r="G14" s="288"/>
      <c r="H14" s="288"/>
      <c r="I14" s="288"/>
      <c r="J14" s="288"/>
      <c r="K14" s="288"/>
      <c r="L14" s="288"/>
      <c r="M14" s="288"/>
      <c r="N14" s="288"/>
      <c r="O14" s="288"/>
      <c r="P14" s="288"/>
      <c r="Q14" s="288"/>
      <c r="R14" s="288"/>
      <c r="S14" s="288"/>
      <c r="T14" s="8"/>
      <c r="U14" s="8"/>
      <c r="V14" s="8"/>
      <c r="W14" s="8"/>
      <c r="X14" s="8"/>
      <c r="Y14" s="8"/>
      <c r="Z14" s="8"/>
      <c r="AA14" s="8"/>
      <c r="AB14" s="8"/>
    </row>
    <row r="15" spans="1:28" s="3" customFormat="1" ht="15" customHeight="1" x14ac:dyDescent="0.2">
      <c r="A15" s="284" t="s">
        <v>7</v>
      </c>
      <c r="B15" s="284"/>
      <c r="C15" s="284"/>
      <c r="D15" s="284"/>
      <c r="E15" s="284"/>
      <c r="F15" s="284"/>
      <c r="G15" s="284"/>
      <c r="H15" s="284"/>
      <c r="I15" s="284"/>
      <c r="J15" s="284"/>
      <c r="K15" s="284"/>
      <c r="L15" s="284"/>
      <c r="M15" s="284"/>
      <c r="N15" s="284"/>
      <c r="O15" s="284"/>
      <c r="P15" s="284"/>
      <c r="Q15" s="284"/>
      <c r="R15" s="284"/>
      <c r="S15" s="284"/>
      <c r="T15" s="6"/>
      <c r="U15" s="6"/>
      <c r="V15" s="6"/>
      <c r="W15" s="6"/>
      <c r="X15" s="6"/>
      <c r="Y15" s="6"/>
      <c r="Z15" s="6"/>
      <c r="AA15" s="6"/>
      <c r="AB15" s="6"/>
    </row>
    <row r="16" spans="1:28" s="3" customFormat="1" ht="15" customHeight="1" x14ac:dyDescent="0.2">
      <c r="A16" s="295"/>
      <c r="B16" s="295"/>
      <c r="C16" s="295"/>
      <c r="D16" s="295"/>
      <c r="E16" s="295"/>
      <c r="F16" s="295"/>
      <c r="G16" s="295"/>
      <c r="H16" s="295"/>
      <c r="I16" s="295"/>
      <c r="J16" s="295"/>
      <c r="K16" s="295"/>
      <c r="L16" s="295"/>
      <c r="M16" s="295"/>
      <c r="N16" s="295"/>
      <c r="O16" s="295"/>
      <c r="P16" s="295"/>
      <c r="Q16" s="295"/>
      <c r="R16" s="295"/>
      <c r="S16" s="295"/>
      <c r="T16" s="4"/>
      <c r="U16" s="4"/>
      <c r="V16" s="4"/>
      <c r="W16" s="4"/>
      <c r="X16" s="4"/>
      <c r="Y16" s="4"/>
    </row>
    <row r="17" spans="1:28" s="3" customFormat="1" ht="45.75" customHeight="1" x14ac:dyDescent="0.2">
      <c r="A17" s="285" t="s">
        <v>516</v>
      </c>
      <c r="B17" s="285"/>
      <c r="C17" s="285"/>
      <c r="D17" s="285"/>
      <c r="E17" s="285"/>
      <c r="F17" s="285"/>
      <c r="G17" s="285"/>
      <c r="H17" s="285"/>
      <c r="I17" s="285"/>
      <c r="J17" s="285"/>
      <c r="K17" s="285"/>
      <c r="L17" s="285"/>
      <c r="M17" s="285"/>
      <c r="N17" s="285"/>
      <c r="O17" s="285"/>
      <c r="P17" s="285"/>
      <c r="Q17" s="285"/>
      <c r="R17" s="285"/>
      <c r="S17" s="285"/>
      <c r="T17" s="7"/>
      <c r="U17" s="7"/>
      <c r="V17" s="7"/>
      <c r="W17" s="7"/>
      <c r="X17" s="7"/>
      <c r="Y17" s="7"/>
      <c r="Z17" s="7"/>
      <c r="AA17" s="7"/>
      <c r="AB17" s="7"/>
    </row>
    <row r="18" spans="1:28" s="3" customFormat="1" ht="15" customHeight="1" x14ac:dyDescent="0.2">
      <c r="A18" s="296"/>
      <c r="B18" s="296"/>
      <c r="C18" s="296"/>
      <c r="D18" s="296"/>
      <c r="E18" s="296"/>
      <c r="F18" s="296"/>
      <c r="G18" s="296"/>
      <c r="H18" s="296"/>
      <c r="I18" s="296"/>
      <c r="J18" s="296"/>
      <c r="K18" s="296"/>
      <c r="L18" s="296"/>
      <c r="M18" s="296"/>
      <c r="N18" s="296"/>
      <c r="O18" s="296"/>
      <c r="P18" s="296"/>
      <c r="Q18" s="296"/>
      <c r="R18" s="296"/>
      <c r="S18" s="296"/>
      <c r="T18" s="4"/>
      <c r="U18" s="4"/>
      <c r="V18" s="4"/>
      <c r="W18" s="4"/>
      <c r="X18" s="4"/>
      <c r="Y18" s="4"/>
    </row>
    <row r="19" spans="1:28" s="3" customFormat="1" ht="54" customHeight="1" x14ac:dyDescent="0.2">
      <c r="A19" s="290" t="s">
        <v>6</v>
      </c>
      <c r="B19" s="290" t="s">
        <v>110</v>
      </c>
      <c r="C19" s="291" t="s">
        <v>409</v>
      </c>
      <c r="D19" s="290" t="s">
        <v>408</v>
      </c>
      <c r="E19" s="290" t="s">
        <v>109</v>
      </c>
      <c r="F19" s="290" t="s">
        <v>108</v>
      </c>
      <c r="G19" s="290" t="s">
        <v>404</v>
      </c>
      <c r="H19" s="290" t="s">
        <v>107</v>
      </c>
      <c r="I19" s="290" t="s">
        <v>106</v>
      </c>
      <c r="J19" s="290" t="s">
        <v>105</v>
      </c>
      <c r="K19" s="290" t="s">
        <v>104</v>
      </c>
      <c r="L19" s="290" t="s">
        <v>103</v>
      </c>
      <c r="M19" s="290" t="s">
        <v>102</v>
      </c>
      <c r="N19" s="290" t="s">
        <v>101</v>
      </c>
      <c r="O19" s="290" t="s">
        <v>100</v>
      </c>
      <c r="P19" s="290" t="s">
        <v>99</v>
      </c>
      <c r="Q19" s="290" t="s">
        <v>407</v>
      </c>
      <c r="R19" s="290"/>
      <c r="S19" s="293" t="s">
        <v>508</v>
      </c>
      <c r="T19" s="4"/>
      <c r="U19" s="4"/>
      <c r="V19" s="4"/>
      <c r="W19" s="4"/>
      <c r="X19" s="4"/>
      <c r="Y19" s="4"/>
    </row>
    <row r="20" spans="1:28" s="3" customFormat="1" ht="180.75" customHeight="1" x14ac:dyDescent="0.2">
      <c r="A20" s="290"/>
      <c r="B20" s="290"/>
      <c r="C20" s="292"/>
      <c r="D20" s="290"/>
      <c r="E20" s="290"/>
      <c r="F20" s="290"/>
      <c r="G20" s="290"/>
      <c r="H20" s="290"/>
      <c r="I20" s="290"/>
      <c r="J20" s="290"/>
      <c r="K20" s="290"/>
      <c r="L20" s="290"/>
      <c r="M20" s="290"/>
      <c r="N20" s="290"/>
      <c r="O20" s="290"/>
      <c r="P20" s="290"/>
      <c r="Q20" s="43" t="s">
        <v>405</v>
      </c>
      <c r="R20" s="44" t="s">
        <v>406</v>
      </c>
      <c r="S20" s="293"/>
      <c r="T20" s="29"/>
      <c r="U20" s="29"/>
      <c r="V20" s="29"/>
      <c r="W20" s="29"/>
      <c r="X20" s="29"/>
      <c r="Y20" s="29"/>
      <c r="Z20" s="28"/>
      <c r="AA20" s="28"/>
      <c r="AB20" s="28"/>
    </row>
    <row r="21" spans="1:28" s="3" customFormat="1" ht="18.75" x14ac:dyDescent="0.2">
      <c r="A21" s="43">
        <v>1</v>
      </c>
      <c r="B21" s="48">
        <v>2</v>
      </c>
      <c r="C21" s="43">
        <v>3</v>
      </c>
      <c r="D21" s="48">
        <v>4</v>
      </c>
      <c r="E21" s="43">
        <v>5</v>
      </c>
      <c r="F21" s="48">
        <v>6</v>
      </c>
      <c r="G21" s="212">
        <v>7</v>
      </c>
      <c r="H21" s="213">
        <v>8</v>
      </c>
      <c r="I21" s="212">
        <v>9</v>
      </c>
      <c r="J21" s="213">
        <v>10</v>
      </c>
      <c r="K21" s="212">
        <v>11</v>
      </c>
      <c r="L21" s="213">
        <v>12</v>
      </c>
      <c r="M21" s="212">
        <v>13</v>
      </c>
      <c r="N21" s="213">
        <v>14</v>
      </c>
      <c r="O21" s="212">
        <v>15</v>
      </c>
      <c r="P21" s="213">
        <v>16</v>
      </c>
      <c r="Q21" s="212">
        <v>17</v>
      </c>
      <c r="R21" s="213">
        <v>18</v>
      </c>
      <c r="S21" s="212">
        <v>19</v>
      </c>
      <c r="T21" s="29"/>
      <c r="U21" s="29"/>
      <c r="V21" s="29"/>
      <c r="W21" s="29"/>
      <c r="X21" s="29"/>
      <c r="Y21" s="29"/>
      <c r="Z21" s="28"/>
      <c r="AA21" s="28"/>
      <c r="AB21" s="28"/>
    </row>
    <row r="22" spans="1:28" s="3" customFormat="1" ht="32.25" customHeight="1" x14ac:dyDescent="0.2">
      <c r="A22" s="43"/>
      <c r="B22" s="48" t="s">
        <v>98</v>
      </c>
      <c r="C22" s="48"/>
      <c r="D22" s="48"/>
      <c r="E22" s="48" t="s">
        <v>97</v>
      </c>
      <c r="F22" s="48" t="s">
        <v>96</v>
      </c>
      <c r="G22" s="48" t="s">
        <v>509</v>
      </c>
      <c r="H22" s="48"/>
      <c r="I22" s="48"/>
      <c r="J22" s="48"/>
      <c r="K22" s="48"/>
      <c r="L22" s="48"/>
      <c r="M22" s="48"/>
      <c r="N22" s="48"/>
      <c r="O22" s="48"/>
      <c r="P22" s="48"/>
      <c r="Q22" s="39"/>
      <c r="R22" s="5"/>
      <c r="S22" s="211"/>
      <c r="T22" s="29"/>
      <c r="U22" s="29"/>
      <c r="V22" s="29"/>
      <c r="W22" s="29"/>
      <c r="X22" s="29"/>
      <c r="Y22" s="29"/>
      <c r="Z22" s="28"/>
      <c r="AA22" s="28"/>
      <c r="AB22" s="28"/>
    </row>
    <row r="23" spans="1:28" s="3" customFormat="1" ht="18.75" x14ac:dyDescent="0.2">
      <c r="A23" s="43"/>
      <c r="B23" s="48" t="s">
        <v>98</v>
      </c>
      <c r="C23" s="48"/>
      <c r="D23" s="48"/>
      <c r="E23" s="48" t="s">
        <v>97</v>
      </c>
      <c r="F23" s="48" t="s">
        <v>96</v>
      </c>
      <c r="G23" s="48" t="s">
        <v>95</v>
      </c>
      <c r="H23" s="32"/>
      <c r="I23" s="32"/>
      <c r="J23" s="32"/>
      <c r="K23" s="32"/>
      <c r="L23" s="32"/>
      <c r="M23" s="32"/>
      <c r="N23" s="32"/>
      <c r="O23" s="32"/>
      <c r="P23" s="32"/>
      <c r="Q23" s="32"/>
      <c r="R23" s="5"/>
      <c r="S23" s="211"/>
      <c r="T23" s="29"/>
      <c r="U23" s="29"/>
      <c r="V23" s="29"/>
      <c r="W23" s="29"/>
      <c r="X23" s="28"/>
      <c r="Y23" s="28"/>
      <c r="Z23" s="28"/>
      <c r="AA23" s="28"/>
      <c r="AB23" s="28"/>
    </row>
    <row r="24" spans="1:28" s="3" customFormat="1" ht="18.75" x14ac:dyDescent="0.2">
      <c r="A24" s="43"/>
      <c r="B24" s="48" t="s">
        <v>98</v>
      </c>
      <c r="C24" s="48"/>
      <c r="D24" s="48"/>
      <c r="E24" s="48" t="s">
        <v>97</v>
      </c>
      <c r="F24" s="48" t="s">
        <v>96</v>
      </c>
      <c r="G24" s="48" t="s">
        <v>91</v>
      </c>
      <c r="H24" s="32"/>
      <c r="I24" s="32"/>
      <c r="J24" s="32"/>
      <c r="K24" s="32"/>
      <c r="L24" s="32"/>
      <c r="M24" s="32"/>
      <c r="N24" s="32"/>
      <c r="O24" s="32"/>
      <c r="P24" s="32"/>
      <c r="Q24" s="32"/>
      <c r="R24" s="5"/>
      <c r="S24" s="211"/>
      <c r="T24" s="29"/>
      <c r="U24" s="29"/>
      <c r="V24" s="29"/>
      <c r="W24" s="29"/>
      <c r="X24" s="28"/>
      <c r="Y24" s="28"/>
      <c r="Z24" s="28"/>
      <c r="AA24" s="28"/>
      <c r="AB24" s="28"/>
    </row>
    <row r="25" spans="1:28" s="3" customFormat="1" ht="31.5" x14ac:dyDescent="0.2">
      <c r="A25" s="47"/>
      <c r="B25" s="48" t="s">
        <v>94</v>
      </c>
      <c r="C25" s="48"/>
      <c r="D25" s="48"/>
      <c r="E25" s="48" t="s">
        <v>93</v>
      </c>
      <c r="F25" s="48" t="s">
        <v>92</v>
      </c>
      <c r="G25" s="48" t="s">
        <v>510</v>
      </c>
      <c r="H25" s="32"/>
      <c r="I25" s="32"/>
      <c r="J25" s="32"/>
      <c r="K25" s="32"/>
      <c r="L25" s="32"/>
      <c r="M25" s="32"/>
      <c r="N25" s="32"/>
      <c r="O25" s="32"/>
      <c r="P25" s="32"/>
      <c r="Q25" s="32"/>
      <c r="R25" s="5"/>
      <c r="S25" s="211"/>
      <c r="T25" s="29"/>
      <c r="U25" s="29"/>
      <c r="V25" s="29"/>
      <c r="W25" s="29"/>
      <c r="X25" s="28"/>
      <c r="Y25" s="28"/>
      <c r="Z25" s="28"/>
      <c r="AA25" s="28"/>
      <c r="AB25" s="28"/>
    </row>
    <row r="26" spans="1:28" s="3" customFormat="1" ht="18.75" x14ac:dyDescent="0.2">
      <c r="A26" s="47"/>
      <c r="B26" s="48" t="s">
        <v>94</v>
      </c>
      <c r="C26" s="48"/>
      <c r="D26" s="48"/>
      <c r="E26" s="48" t="s">
        <v>93</v>
      </c>
      <c r="F26" s="48" t="s">
        <v>92</v>
      </c>
      <c r="G26" s="48" t="s">
        <v>95</v>
      </c>
      <c r="H26" s="32"/>
      <c r="I26" s="32"/>
      <c r="J26" s="32"/>
      <c r="K26" s="32"/>
      <c r="L26" s="32"/>
      <c r="M26" s="32"/>
      <c r="N26" s="32"/>
      <c r="O26" s="32"/>
      <c r="P26" s="32"/>
      <c r="Q26" s="32"/>
      <c r="R26" s="5"/>
      <c r="S26" s="211"/>
      <c r="T26" s="29"/>
      <c r="U26" s="29"/>
      <c r="V26" s="29"/>
      <c r="W26" s="29"/>
      <c r="X26" s="28"/>
      <c r="Y26" s="28"/>
      <c r="Z26" s="28"/>
      <c r="AA26" s="28"/>
      <c r="AB26" s="28"/>
    </row>
    <row r="27" spans="1:28" s="3" customFormat="1" ht="18.75" x14ac:dyDescent="0.2">
      <c r="A27" s="47"/>
      <c r="B27" s="48" t="s">
        <v>94</v>
      </c>
      <c r="C27" s="48"/>
      <c r="D27" s="48"/>
      <c r="E27" s="48" t="s">
        <v>93</v>
      </c>
      <c r="F27" s="48" t="s">
        <v>92</v>
      </c>
      <c r="G27" s="48" t="s">
        <v>91</v>
      </c>
      <c r="H27" s="32"/>
      <c r="I27" s="32"/>
      <c r="J27" s="32"/>
      <c r="K27" s="32"/>
      <c r="L27" s="32"/>
      <c r="M27" s="32"/>
      <c r="N27" s="32"/>
      <c r="O27" s="32"/>
      <c r="P27" s="32"/>
      <c r="Q27" s="32"/>
      <c r="R27" s="5"/>
      <c r="S27" s="211"/>
      <c r="T27" s="29"/>
      <c r="U27" s="29"/>
      <c r="V27" s="29"/>
      <c r="W27" s="29"/>
      <c r="X27" s="28"/>
      <c r="Y27" s="28"/>
      <c r="Z27" s="28"/>
      <c r="AA27" s="28"/>
      <c r="AB27" s="28"/>
    </row>
    <row r="28" spans="1:28" s="3" customFormat="1" ht="18.75"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5"/>
      <c r="S28" s="211"/>
      <c r="T28" s="29"/>
      <c r="U28" s="29"/>
      <c r="V28" s="29"/>
      <c r="W28" s="29"/>
      <c r="X28" s="28"/>
      <c r="Y28" s="28"/>
      <c r="Z28" s="28"/>
      <c r="AA28" s="28"/>
      <c r="AB28" s="28"/>
    </row>
    <row r="29" spans="1:28" ht="20.25" customHeight="1" x14ac:dyDescent="0.25">
      <c r="A29" s="170"/>
      <c r="B29" s="48" t="s">
        <v>402</v>
      </c>
      <c r="C29" s="48"/>
      <c r="D29" s="48"/>
      <c r="E29" s="170" t="s">
        <v>403</v>
      </c>
      <c r="F29" s="170" t="s">
        <v>403</v>
      </c>
      <c r="G29" s="170" t="s">
        <v>403</v>
      </c>
      <c r="H29" s="170"/>
      <c r="I29" s="170"/>
      <c r="J29" s="170"/>
      <c r="K29" s="170"/>
      <c r="L29" s="170"/>
      <c r="M29" s="170"/>
      <c r="N29" s="170"/>
      <c r="O29" s="170"/>
      <c r="P29" s="170"/>
      <c r="Q29" s="171"/>
      <c r="R29" s="2"/>
      <c r="S29" s="2"/>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0"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83" t="str">
        <f>'1. паспорт местоположение'!A5:C5</f>
        <v>Год раскрытия информации: 2020 год</v>
      </c>
      <c r="B6" s="283"/>
      <c r="C6" s="283"/>
      <c r="D6" s="283"/>
      <c r="E6" s="283"/>
      <c r="F6" s="283"/>
      <c r="G6" s="283"/>
      <c r="H6" s="283"/>
      <c r="I6" s="283"/>
      <c r="J6" s="283"/>
      <c r="K6" s="283"/>
      <c r="L6" s="283"/>
      <c r="M6" s="283"/>
      <c r="N6" s="283"/>
      <c r="O6" s="283"/>
      <c r="P6" s="283"/>
      <c r="Q6" s="283"/>
      <c r="R6" s="283"/>
      <c r="S6" s="283"/>
      <c r="T6" s="283"/>
    </row>
    <row r="7" spans="1:20" s="12" customFormat="1" x14ac:dyDescent="0.2">
      <c r="A7" s="17"/>
      <c r="H7" s="16"/>
    </row>
    <row r="8" spans="1:20" s="12" customFormat="1" ht="18.75" x14ac:dyDescent="0.2">
      <c r="A8" s="287" t="s">
        <v>11</v>
      </c>
      <c r="B8" s="287"/>
      <c r="C8" s="287"/>
      <c r="D8" s="287"/>
      <c r="E8" s="287"/>
      <c r="F8" s="287"/>
      <c r="G8" s="287"/>
      <c r="H8" s="287"/>
      <c r="I8" s="287"/>
      <c r="J8" s="287"/>
      <c r="K8" s="287"/>
      <c r="L8" s="287"/>
      <c r="M8" s="287"/>
      <c r="N8" s="287"/>
      <c r="O8" s="287"/>
      <c r="P8" s="287"/>
      <c r="Q8" s="287"/>
      <c r="R8" s="287"/>
      <c r="S8" s="287"/>
      <c r="T8" s="287"/>
    </row>
    <row r="9" spans="1:20" s="12" customFormat="1" ht="18.75" x14ac:dyDescent="0.2">
      <c r="A9" s="287"/>
      <c r="B9" s="287"/>
      <c r="C9" s="287"/>
      <c r="D9" s="287"/>
      <c r="E9" s="287"/>
      <c r="F9" s="287"/>
      <c r="G9" s="287"/>
      <c r="H9" s="287"/>
      <c r="I9" s="287"/>
      <c r="J9" s="287"/>
      <c r="K9" s="287"/>
      <c r="L9" s="287"/>
      <c r="M9" s="287"/>
      <c r="N9" s="287"/>
      <c r="O9" s="287"/>
      <c r="P9" s="287"/>
      <c r="Q9" s="287"/>
      <c r="R9" s="287"/>
      <c r="S9" s="287"/>
      <c r="T9" s="287"/>
    </row>
    <row r="10" spans="1:20" s="12" customFormat="1" ht="18.75" customHeight="1" x14ac:dyDescent="0.2">
      <c r="A10" s="288" t="str">
        <f>'1. паспорт местоположение'!A9:C9</f>
        <v>филиал АО "Чукотэнерго" Чаунская ТЭЦ</v>
      </c>
      <c r="B10" s="288"/>
      <c r="C10" s="288"/>
      <c r="D10" s="288"/>
      <c r="E10" s="288"/>
      <c r="F10" s="288"/>
      <c r="G10" s="288"/>
      <c r="H10" s="288"/>
      <c r="I10" s="288"/>
      <c r="J10" s="288"/>
      <c r="K10" s="288"/>
      <c r="L10" s="288"/>
      <c r="M10" s="288"/>
      <c r="N10" s="288"/>
      <c r="O10" s="288"/>
      <c r="P10" s="288"/>
      <c r="Q10" s="288"/>
      <c r="R10" s="288"/>
      <c r="S10" s="288"/>
      <c r="T10" s="288"/>
    </row>
    <row r="11" spans="1:20" s="12" customFormat="1" ht="18.75" customHeight="1" x14ac:dyDescent="0.2">
      <c r="A11" s="284" t="s">
        <v>10</v>
      </c>
      <c r="B11" s="284"/>
      <c r="C11" s="284"/>
      <c r="D11" s="284"/>
      <c r="E11" s="284"/>
      <c r="F11" s="284"/>
      <c r="G11" s="284"/>
      <c r="H11" s="284"/>
      <c r="I11" s="284"/>
      <c r="J11" s="284"/>
      <c r="K11" s="284"/>
      <c r="L11" s="284"/>
      <c r="M11" s="284"/>
      <c r="N11" s="284"/>
      <c r="O11" s="284"/>
      <c r="P11" s="284"/>
      <c r="Q11" s="284"/>
      <c r="R11" s="284"/>
      <c r="S11" s="284"/>
      <c r="T11" s="284"/>
    </row>
    <row r="12" spans="1:20" s="12" customFormat="1" ht="18.75" x14ac:dyDescent="0.2">
      <c r="A12" s="287"/>
      <c r="B12" s="287"/>
      <c r="C12" s="287"/>
      <c r="D12" s="287"/>
      <c r="E12" s="287"/>
      <c r="F12" s="287"/>
      <c r="G12" s="287"/>
      <c r="H12" s="287"/>
      <c r="I12" s="287"/>
      <c r="J12" s="287"/>
      <c r="K12" s="287"/>
      <c r="L12" s="287"/>
      <c r="M12" s="287"/>
      <c r="N12" s="287"/>
      <c r="O12" s="287"/>
      <c r="P12" s="287"/>
      <c r="Q12" s="287"/>
      <c r="R12" s="287"/>
      <c r="S12" s="287"/>
      <c r="T12" s="287"/>
    </row>
    <row r="13" spans="1:20" s="12" customFormat="1" ht="18.75" customHeight="1" x14ac:dyDescent="0.2">
      <c r="A13" s="288" t="str">
        <f>'1. паспорт местоположение'!A12:C12</f>
        <v xml:space="preserve">  F_524-ЧТ-08</v>
      </c>
      <c r="B13" s="288"/>
      <c r="C13" s="288"/>
      <c r="D13" s="288"/>
      <c r="E13" s="288"/>
      <c r="F13" s="288"/>
      <c r="G13" s="288"/>
      <c r="H13" s="288"/>
      <c r="I13" s="288"/>
      <c r="J13" s="288"/>
      <c r="K13" s="288"/>
      <c r="L13" s="288"/>
      <c r="M13" s="288"/>
      <c r="N13" s="288"/>
      <c r="O13" s="288"/>
      <c r="P13" s="288"/>
      <c r="Q13" s="288"/>
      <c r="R13" s="288"/>
      <c r="S13" s="288"/>
      <c r="T13" s="288"/>
    </row>
    <row r="14" spans="1:20" s="12" customFormat="1" ht="18.75" customHeight="1" x14ac:dyDescent="0.2">
      <c r="A14" s="284" t="s">
        <v>9</v>
      </c>
      <c r="B14" s="284"/>
      <c r="C14" s="284"/>
      <c r="D14" s="284"/>
      <c r="E14" s="284"/>
      <c r="F14" s="284"/>
      <c r="G14" s="284"/>
      <c r="H14" s="284"/>
      <c r="I14" s="284"/>
      <c r="J14" s="284"/>
      <c r="K14" s="284"/>
      <c r="L14" s="284"/>
      <c r="M14" s="284"/>
      <c r="N14" s="284"/>
      <c r="O14" s="284"/>
      <c r="P14" s="284"/>
      <c r="Q14" s="284"/>
      <c r="R14" s="284"/>
      <c r="S14" s="284"/>
      <c r="T14" s="284"/>
    </row>
    <row r="15" spans="1:20" s="9" customFormat="1" ht="15.75" customHeight="1" x14ac:dyDescent="0.2">
      <c r="A15" s="294"/>
      <c r="B15" s="294"/>
      <c r="C15" s="294"/>
      <c r="D15" s="294"/>
      <c r="E15" s="294"/>
      <c r="F15" s="294"/>
      <c r="G15" s="294"/>
      <c r="H15" s="294"/>
      <c r="I15" s="294"/>
      <c r="J15" s="294"/>
      <c r="K15" s="294"/>
      <c r="L15" s="294"/>
      <c r="M15" s="294"/>
      <c r="N15" s="294"/>
      <c r="O15" s="294"/>
      <c r="P15" s="294"/>
      <c r="Q15" s="294"/>
      <c r="R15" s="294"/>
      <c r="S15" s="294"/>
      <c r="T15" s="294"/>
    </row>
    <row r="16" spans="1:20" s="3" customFormat="1" ht="12" x14ac:dyDescent="0.2">
      <c r="A16" s="288" t="str">
        <f>'1. паспорт местоположение'!A15:C15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6" s="288"/>
      <c r="C16" s="288"/>
      <c r="D16" s="288"/>
      <c r="E16" s="288"/>
      <c r="F16" s="288"/>
      <c r="G16" s="288"/>
      <c r="H16" s="288"/>
      <c r="I16" s="288"/>
      <c r="J16" s="288"/>
      <c r="K16" s="288"/>
      <c r="L16" s="288"/>
      <c r="M16" s="288"/>
      <c r="N16" s="288"/>
      <c r="O16" s="288"/>
      <c r="P16" s="288"/>
      <c r="Q16" s="288"/>
      <c r="R16" s="288"/>
      <c r="S16" s="288"/>
      <c r="T16" s="288"/>
    </row>
    <row r="17" spans="1:113" s="3" customFormat="1" ht="15" customHeight="1" x14ac:dyDescent="0.2">
      <c r="A17" s="284" t="s">
        <v>7</v>
      </c>
      <c r="B17" s="284"/>
      <c r="C17" s="284"/>
      <c r="D17" s="284"/>
      <c r="E17" s="284"/>
      <c r="F17" s="284"/>
      <c r="G17" s="284"/>
      <c r="H17" s="284"/>
      <c r="I17" s="284"/>
      <c r="J17" s="284"/>
      <c r="K17" s="284"/>
      <c r="L17" s="284"/>
      <c r="M17" s="284"/>
      <c r="N17" s="284"/>
      <c r="O17" s="284"/>
      <c r="P17" s="284"/>
      <c r="Q17" s="284"/>
      <c r="R17" s="284"/>
      <c r="S17" s="284"/>
      <c r="T17" s="284"/>
    </row>
    <row r="18" spans="1:113" s="3"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295"/>
    </row>
    <row r="19" spans="1:113" s="3" customFormat="1" ht="15" customHeight="1" x14ac:dyDescent="0.2">
      <c r="A19" s="286" t="s">
        <v>521</v>
      </c>
      <c r="B19" s="286"/>
      <c r="C19" s="286"/>
      <c r="D19" s="286"/>
      <c r="E19" s="286"/>
      <c r="F19" s="286"/>
      <c r="G19" s="286"/>
      <c r="H19" s="286"/>
      <c r="I19" s="286"/>
      <c r="J19" s="286"/>
      <c r="K19" s="286"/>
      <c r="L19" s="286"/>
      <c r="M19" s="286"/>
      <c r="N19" s="286"/>
      <c r="O19" s="286"/>
      <c r="P19" s="286"/>
      <c r="Q19" s="286"/>
      <c r="R19" s="286"/>
      <c r="S19" s="286"/>
      <c r="T19" s="286"/>
    </row>
    <row r="20" spans="1:113" s="61" customFormat="1" ht="21" customHeight="1" x14ac:dyDescent="0.25">
      <c r="A20" s="311"/>
      <c r="B20" s="311"/>
      <c r="C20" s="311"/>
      <c r="D20" s="311"/>
      <c r="E20" s="311"/>
      <c r="F20" s="311"/>
      <c r="G20" s="311"/>
      <c r="H20" s="311"/>
      <c r="I20" s="311"/>
      <c r="J20" s="311"/>
      <c r="K20" s="311"/>
      <c r="L20" s="311"/>
      <c r="M20" s="311"/>
      <c r="N20" s="311"/>
      <c r="O20" s="311"/>
      <c r="P20" s="311"/>
      <c r="Q20" s="311"/>
      <c r="R20" s="311"/>
      <c r="S20" s="311"/>
      <c r="T20" s="311"/>
    </row>
    <row r="21" spans="1:113" ht="46.5" customHeight="1" x14ac:dyDescent="0.25">
      <c r="A21" s="305" t="s">
        <v>6</v>
      </c>
      <c r="B21" s="298" t="s">
        <v>237</v>
      </c>
      <c r="C21" s="299"/>
      <c r="D21" s="302" t="s">
        <v>132</v>
      </c>
      <c r="E21" s="298" t="s">
        <v>549</v>
      </c>
      <c r="F21" s="299"/>
      <c r="G21" s="298" t="s">
        <v>288</v>
      </c>
      <c r="H21" s="299"/>
      <c r="I21" s="298" t="s">
        <v>131</v>
      </c>
      <c r="J21" s="299"/>
      <c r="K21" s="302" t="s">
        <v>130</v>
      </c>
      <c r="L21" s="298" t="s">
        <v>129</v>
      </c>
      <c r="M21" s="299"/>
      <c r="N21" s="298" t="s">
        <v>545</v>
      </c>
      <c r="O21" s="299"/>
      <c r="P21" s="302" t="s">
        <v>128</v>
      </c>
      <c r="Q21" s="308" t="s">
        <v>127</v>
      </c>
      <c r="R21" s="309"/>
      <c r="S21" s="308" t="s">
        <v>126</v>
      </c>
      <c r="T21" s="310"/>
    </row>
    <row r="22" spans="1:113" ht="204.75" customHeight="1" x14ac:dyDescent="0.25">
      <c r="A22" s="306"/>
      <c r="B22" s="300"/>
      <c r="C22" s="301"/>
      <c r="D22" s="304"/>
      <c r="E22" s="300"/>
      <c r="F22" s="301"/>
      <c r="G22" s="300"/>
      <c r="H22" s="301"/>
      <c r="I22" s="300"/>
      <c r="J22" s="301"/>
      <c r="K22" s="303"/>
      <c r="L22" s="300"/>
      <c r="M22" s="301"/>
      <c r="N22" s="300"/>
      <c r="O22" s="301"/>
      <c r="P22" s="303"/>
      <c r="Q22" s="123" t="s">
        <v>125</v>
      </c>
      <c r="R22" s="123" t="s">
        <v>520</v>
      </c>
      <c r="S22" s="123" t="s">
        <v>124</v>
      </c>
      <c r="T22" s="123" t="s">
        <v>123</v>
      </c>
    </row>
    <row r="23" spans="1:113" ht="51.75" customHeight="1" x14ac:dyDescent="0.25">
      <c r="A23" s="307"/>
      <c r="B23" s="220" t="s">
        <v>121</v>
      </c>
      <c r="C23" s="220" t="s">
        <v>122</v>
      </c>
      <c r="D23" s="303"/>
      <c r="E23" s="220" t="s">
        <v>121</v>
      </c>
      <c r="F23" s="220" t="s">
        <v>122</v>
      </c>
      <c r="G23" s="220" t="s">
        <v>121</v>
      </c>
      <c r="H23" s="220" t="s">
        <v>122</v>
      </c>
      <c r="I23" s="220" t="s">
        <v>121</v>
      </c>
      <c r="J23" s="220" t="s">
        <v>122</v>
      </c>
      <c r="K23" s="220" t="s">
        <v>121</v>
      </c>
      <c r="L23" s="220" t="s">
        <v>121</v>
      </c>
      <c r="M23" s="220" t="s">
        <v>122</v>
      </c>
      <c r="N23" s="220" t="s">
        <v>121</v>
      </c>
      <c r="O23" s="220" t="s">
        <v>122</v>
      </c>
      <c r="P23" s="221" t="s">
        <v>121</v>
      </c>
      <c r="Q23" s="123" t="s">
        <v>121</v>
      </c>
      <c r="R23" s="123" t="s">
        <v>121</v>
      </c>
      <c r="S23" s="123" t="s">
        <v>121</v>
      </c>
      <c r="T23" s="123" t="s">
        <v>121</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c r="B25" s="63"/>
      <c r="C25" s="63"/>
      <c r="D25" s="63"/>
      <c r="E25" s="63"/>
      <c r="F25" s="63"/>
      <c r="G25" s="63"/>
      <c r="H25" s="63"/>
      <c r="I25" s="63"/>
      <c r="J25" s="62"/>
      <c r="K25" s="62"/>
      <c r="L25" s="62"/>
      <c r="M25" s="64"/>
      <c r="N25" s="64"/>
      <c r="O25" s="64"/>
      <c r="P25" s="62"/>
      <c r="Q25" s="223"/>
      <c r="R25" s="63"/>
      <c r="S25" s="223"/>
      <c r="T25" s="63"/>
    </row>
    <row r="26" spans="1:113" ht="3" customHeight="1" x14ac:dyDescent="0.25"/>
    <row r="27" spans="1:113" s="59" customFormat="1" ht="12.75" x14ac:dyDescent="0.2">
      <c r="B27" s="60"/>
      <c r="C27" s="60"/>
      <c r="K27" s="60"/>
    </row>
    <row r="28" spans="1:113" s="59" customFormat="1" x14ac:dyDescent="0.25">
      <c r="B28" s="57" t="s">
        <v>120</v>
      </c>
      <c r="C28" s="57"/>
      <c r="D28" s="57"/>
      <c r="E28" s="57"/>
      <c r="F28" s="57"/>
      <c r="G28" s="57"/>
      <c r="H28" s="57"/>
      <c r="I28" s="57"/>
      <c r="J28" s="57"/>
      <c r="K28" s="57"/>
      <c r="L28" s="57"/>
      <c r="M28" s="57"/>
      <c r="N28" s="57"/>
      <c r="O28" s="57"/>
      <c r="P28" s="57"/>
      <c r="Q28" s="57"/>
      <c r="R28" s="57"/>
    </row>
    <row r="29" spans="1:113" x14ac:dyDescent="0.25">
      <c r="B29" s="297" t="s">
        <v>555</v>
      </c>
      <c r="C29" s="297"/>
      <c r="D29" s="297"/>
      <c r="E29" s="297"/>
      <c r="F29" s="297"/>
      <c r="G29" s="297"/>
      <c r="H29" s="297"/>
      <c r="I29" s="297"/>
      <c r="J29" s="297"/>
      <c r="K29" s="297"/>
      <c r="L29" s="297"/>
      <c r="M29" s="297"/>
      <c r="N29" s="297"/>
      <c r="O29" s="297"/>
      <c r="P29" s="297"/>
      <c r="Q29" s="297"/>
      <c r="R29" s="297"/>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519</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119</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2:113" s="54" customFormat="1" x14ac:dyDescent="0.25">
      <c r="B33" s="56" t="s">
        <v>118</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s="54" customFormat="1" x14ac:dyDescent="0.25">
      <c r="B34" s="56" t="s">
        <v>117</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2:113" s="54" customFormat="1" x14ac:dyDescent="0.25">
      <c r="B35" s="56" t="s">
        <v>116</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2:113" s="54" customFormat="1" x14ac:dyDescent="0.25">
      <c r="B36" s="56" t="s">
        <v>115</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2:113" s="54" customFormat="1" x14ac:dyDescent="0.25">
      <c r="B37" s="56" t="s">
        <v>114</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2:113" s="54" customFormat="1" x14ac:dyDescent="0.25">
      <c r="B38" s="56" t="s">
        <v>113</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2:113" s="54" customFormat="1" x14ac:dyDescent="0.25">
      <c r="B39" s="56" t="s">
        <v>112</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2:113" s="54" customFormat="1" x14ac:dyDescent="0.25">
      <c r="B40" s="56" t="s">
        <v>111</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2: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2:113" s="54" customFormat="1" x14ac:dyDescent="0.25">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0"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83" t="str">
        <f>'1. паспорт местоположение'!A5:C5</f>
        <v>Год раскрытия информации: 2020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1:27" s="12" customFormat="1" x14ac:dyDescent="0.2">
      <c r="A6" s="224"/>
      <c r="B6" s="224"/>
      <c r="C6" s="224"/>
      <c r="D6" s="224"/>
      <c r="E6" s="224"/>
      <c r="F6" s="224"/>
      <c r="G6" s="224"/>
      <c r="H6" s="224"/>
      <c r="I6" s="224"/>
      <c r="J6" s="224"/>
      <c r="K6" s="224"/>
      <c r="L6" s="224"/>
      <c r="M6" s="224"/>
      <c r="N6" s="224"/>
      <c r="O6" s="224"/>
      <c r="P6" s="224"/>
      <c r="Q6" s="224"/>
      <c r="R6" s="224"/>
      <c r="S6" s="224"/>
      <c r="T6" s="224"/>
    </row>
    <row r="7" spans="1:27" s="12" customFormat="1" ht="18.75" x14ac:dyDescent="0.2">
      <c r="E7" s="287" t="s">
        <v>11</v>
      </c>
      <c r="F7" s="287"/>
      <c r="G7" s="287"/>
      <c r="H7" s="287"/>
      <c r="I7" s="287"/>
      <c r="J7" s="287"/>
      <c r="K7" s="287"/>
      <c r="L7" s="287"/>
      <c r="M7" s="287"/>
      <c r="N7" s="287"/>
      <c r="O7" s="287"/>
      <c r="P7" s="287"/>
      <c r="Q7" s="287"/>
      <c r="R7" s="287"/>
      <c r="S7" s="287"/>
      <c r="T7" s="287"/>
      <c r="U7" s="287"/>
      <c r="V7" s="287"/>
      <c r="W7" s="287"/>
      <c r="X7" s="287"/>
      <c r="Y7" s="28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8" t="str">
        <f>'1. паспорт местоположение'!A9</f>
        <v>филиал АО "Чукотэнерго" Чаунская ТЭЦ</v>
      </c>
      <c r="F9" s="288"/>
      <c r="G9" s="288"/>
      <c r="H9" s="288"/>
      <c r="I9" s="288"/>
      <c r="J9" s="288"/>
      <c r="K9" s="288"/>
      <c r="L9" s="288"/>
      <c r="M9" s="288"/>
      <c r="N9" s="288"/>
      <c r="O9" s="288"/>
      <c r="P9" s="288"/>
      <c r="Q9" s="288"/>
      <c r="R9" s="288"/>
      <c r="S9" s="288"/>
      <c r="T9" s="288"/>
      <c r="U9" s="288"/>
      <c r="V9" s="288"/>
      <c r="W9" s="288"/>
      <c r="X9" s="288"/>
      <c r="Y9" s="288"/>
    </row>
    <row r="10" spans="1:27" s="12" customFormat="1" ht="18.75" customHeight="1" x14ac:dyDescent="0.2">
      <c r="E10" s="284" t="s">
        <v>10</v>
      </c>
      <c r="F10" s="284"/>
      <c r="G10" s="284"/>
      <c r="H10" s="284"/>
      <c r="I10" s="284"/>
      <c r="J10" s="284"/>
      <c r="K10" s="284"/>
      <c r="L10" s="284"/>
      <c r="M10" s="284"/>
      <c r="N10" s="284"/>
      <c r="O10" s="284"/>
      <c r="P10" s="284"/>
      <c r="Q10" s="284"/>
      <c r="R10" s="284"/>
      <c r="S10" s="284"/>
      <c r="T10" s="284"/>
      <c r="U10" s="284"/>
      <c r="V10" s="284"/>
      <c r="W10" s="284"/>
      <c r="X10" s="284"/>
      <c r="Y10" s="28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8" t="str">
        <f>'1. паспорт местоположение'!A12</f>
        <v xml:space="preserve">  F_524-ЧТ-08</v>
      </c>
      <c r="F12" s="288"/>
      <c r="G12" s="288"/>
      <c r="H12" s="288"/>
      <c r="I12" s="288"/>
      <c r="J12" s="288"/>
      <c r="K12" s="288"/>
      <c r="L12" s="288"/>
      <c r="M12" s="288"/>
      <c r="N12" s="288"/>
      <c r="O12" s="288"/>
      <c r="P12" s="288"/>
      <c r="Q12" s="288"/>
      <c r="R12" s="288"/>
      <c r="S12" s="288"/>
      <c r="T12" s="288"/>
      <c r="U12" s="288"/>
      <c r="V12" s="288"/>
      <c r="W12" s="288"/>
      <c r="X12" s="288"/>
      <c r="Y12" s="288"/>
    </row>
    <row r="13" spans="1:27" s="12" customFormat="1" ht="18.75" customHeight="1" x14ac:dyDescent="0.2">
      <c r="E13" s="284" t="s">
        <v>9</v>
      </c>
      <c r="F13" s="284"/>
      <c r="G13" s="284"/>
      <c r="H13" s="284"/>
      <c r="I13" s="284"/>
      <c r="J13" s="284"/>
      <c r="K13" s="284"/>
      <c r="L13" s="284"/>
      <c r="M13" s="284"/>
      <c r="N13" s="284"/>
      <c r="O13" s="284"/>
      <c r="P13" s="284"/>
      <c r="Q13" s="284"/>
      <c r="R13" s="284"/>
      <c r="S13" s="284"/>
      <c r="T13" s="284"/>
      <c r="U13" s="284"/>
      <c r="V13" s="284"/>
      <c r="W13" s="284"/>
      <c r="X13" s="284"/>
      <c r="Y13" s="28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88" t="str">
        <f>'1. паспорт местоположение'!A15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F15" s="288"/>
      <c r="G15" s="288"/>
      <c r="H15" s="288"/>
      <c r="I15" s="288"/>
      <c r="J15" s="288"/>
      <c r="K15" s="288"/>
      <c r="L15" s="288"/>
      <c r="M15" s="288"/>
      <c r="N15" s="288"/>
      <c r="O15" s="288"/>
      <c r="P15" s="288"/>
      <c r="Q15" s="288"/>
      <c r="R15" s="288"/>
      <c r="S15" s="288"/>
      <c r="T15" s="288"/>
      <c r="U15" s="288"/>
      <c r="V15" s="288"/>
      <c r="W15" s="288"/>
      <c r="X15" s="288"/>
      <c r="Y15" s="288"/>
    </row>
    <row r="16" spans="1:27" s="3" customFormat="1" ht="15" customHeight="1" x14ac:dyDescent="0.2">
      <c r="E16" s="284" t="s">
        <v>7</v>
      </c>
      <c r="F16" s="284"/>
      <c r="G16" s="284"/>
      <c r="H16" s="284"/>
      <c r="I16" s="284"/>
      <c r="J16" s="284"/>
      <c r="K16" s="284"/>
      <c r="L16" s="284"/>
      <c r="M16" s="284"/>
      <c r="N16" s="284"/>
      <c r="O16" s="284"/>
      <c r="P16" s="284"/>
      <c r="Q16" s="284"/>
      <c r="R16" s="284"/>
      <c r="S16" s="284"/>
      <c r="T16" s="284"/>
      <c r="U16" s="284"/>
      <c r="V16" s="284"/>
      <c r="W16" s="284"/>
      <c r="X16" s="284"/>
      <c r="Y16" s="28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6"/>
      <c r="F18" s="286"/>
      <c r="G18" s="286"/>
      <c r="H18" s="286"/>
      <c r="I18" s="286"/>
      <c r="J18" s="286"/>
      <c r="K18" s="286"/>
      <c r="L18" s="286"/>
      <c r="M18" s="286"/>
      <c r="N18" s="286"/>
      <c r="O18" s="286"/>
      <c r="P18" s="286"/>
      <c r="Q18" s="286"/>
      <c r="R18" s="286"/>
      <c r="S18" s="286"/>
      <c r="T18" s="286"/>
      <c r="U18" s="286"/>
      <c r="V18" s="286"/>
      <c r="W18" s="286"/>
      <c r="X18" s="286"/>
      <c r="Y18" s="286"/>
    </row>
    <row r="19" spans="1:27" ht="25.5" customHeight="1" x14ac:dyDescent="0.25">
      <c r="A19" s="286" t="s">
        <v>523</v>
      </c>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row>
    <row r="20" spans="1:27" s="61" customFormat="1" ht="21" customHeight="1" x14ac:dyDescent="0.25"/>
    <row r="21" spans="1:27" ht="15.75" customHeight="1" x14ac:dyDescent="0.25">
      <c r="A21" s="312" t="s">
        <v>6</v>
      </c>
      <c r="B21" s="315" t="s">
        <v>529</v>
      </c>
      <c r="C21" s="316"/>
      <c r="D21" s="315" t="s">
        <v>531</v>
      </c>
      <c r="E21" s="316"/>
      <c r="F21" s="308" t="s">
        <v>104</v>
      </c>
      <c r="G21" s="310"/>
      <c r="H21" s="310"/>
      <c r="I21" s="309"/>
      <c r="J21" s="312" t="s">
        <v>532</v>
      </c>
      <c r="K21" s="315" t="s">
        <v>533</v>
      </c>
      <c r="L21" s="316"/>
      <c r="M21" s="315" t="s">
        <v>534</v>
      </c>
      <c r="N21" s="316"/>
      <c r="O21" s="315" t="s">
        <v>522</v>
      </c>
      <c r="P21" s="316"/>
      <c r="Q21" s="315" t="s">
        <v>137</v>
      </c>
      <c r="R21" s="316"/>
      <c r="S21" s="312" t="s">
        <v>136</v>
      </c>
      <c r="T21" s="312" t="s">
        <v>535</v>
      </c>
      <c r="U21" s="312" t="s">
        <v>530</v>
      </c>
      <c r="V21" s="315" t="s">
        <v>135</v>
      </c>
      <c r="W21" s="316"/>
      <c r="X21" s="308" t="s">
        <v>127</v>
      </c>
      <c r="Y21" s="310"/>
      <c r="Z21" s="308" t="s">
        <v>126</v>
      </c>
      <c r="AA21" s="310"/>
    </row>
    <row r="22" spans="1:27" ht="216" customHeight="1" x14ac:dyDescent="0.25">
      <c r="A22" s="313"/>
      <c r="B22" s="317"/>
      <c r="C22" s="318"/>
      <c r="D22" s="317"/>
      <c r="E22" s="318"/>
      <c r="F22" s="308" t="s">
        <v>134</v>
      </c>
      <c r="G22" s="309"/>
      <c r="H22" s="308" t="s">
        <v>133</v>
      </c>
      <c r="I22" s="309"/>
      <c r="J22" s="314"/>
      <c r="K22" s="317"/>
      <c r="L22" s="318"/>
      <c r="M22" s="317"/>
      <c r="N22" s="318"/>
      <c r="O22" s="317"/>
      <c r="P22" s="318"/>
      <c r="Q22" s="317"/>
      <c r="R22" s="318"/>
      <c r="S22" s="314"/>
      <c r="T22" s="314"/>
      <c r="U22" s="314"/>
      <c r="V22" s="317"/>
      <c r="W22" s="318"/>
      <c r="X22" s="123" t="s">
        <v>125</v>
      </c>
      <c r="Y22" s="123" t="s">
        <v>520</v>
      </c>
      <c r="Z22" s="123" t="s">
        <v>124</v>
      </c>
      <c r="AA22" s="123" t="s">
        <v>123</v>
      </c>
    </row>
    <row r="23" spans="1:27" ht="60" customHeight="1" x14ac:dyDescent="0.25">
      <c r="A23" s="314"/>
      <c r="B23" s="218" t="s">
        <v>121</v>
      </c>
      <c r="C23" s="218" t="s">
        <v>122</v>
      </c>
      <c r="D23" s="124" t="s">
        <v>121</v>
      </c>
      <c r="E23" s="124" t="s">
        <v>122</v>
      </c>
      <c r="F23" s="124" t="s">
        <v>121</v>
      </c>
      <c r="G23" s="124" t="s">
        <v>122</v>
      </c>
      <c r="H23" s="124" t="s">
        <v>121</v>
      </c>
      <c r="I23" s="124" t="s">
        <v>122</v>
      </c>
      <c r="J23" s="124" t="s">
        <v>121</v>
      </c>
      <c r="K23" s="124" t="s">
        <v>121</v>
      </c>
      <c r="L23" s="124" t="s">
        <v>122</v>
      </c>
      <c r="M23" s="124" t="s">
        <v>121</v>
      </c>
      <c r="N23" s="124" t="s">
        <v>122</v>
      </c>
      <c r="O23" s="124" t="s">
        <v>121</v>
      </c>
      <c r="P23" s="124" t="s">
        <v>122</v>
      </c>
      <c r="Q23" s="124" t="s">
        <v>121</v>
      </c>
      <c r="R23" s="124" t="s">
        <v>122</v>
      </c>
      <c r="S23" s="124" t="s">
        <v>121</v>
      </c>
      <c r="T23" s="124" t="s">
        <v>121</v>
      </c>
      <c r="U23" s="124" t="s">
        <v>121</v>
      </c>
      <c r="V23" s="124" t="s">
        <v>121</v>
      </c>
      <c r="W23" s="124" t="s">
        <v>122</v>
      </c>
      <c r="X23" s="124" t="s">
        <v>121</v>
      </c>
      <c r="Y23" s="124" t="s">
        <v>121</v>
      </c>
      <c r="Z23" s="123" t="s">
        <v>121</v>
      </c>
      <c r="AA23" s="123" t="s">
        <v>121</v>
      </c>
    </row>
    <row r="24" spans="1:27"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7" s="61" customFormat="1" ht="24" customHeight="1" x14ac:dyDescent="0.25">
      <c r="A25" s="129"/>
      <c r="B25" s="129"/>
      <c r="C25" s="129"/>
      <c r="D25" s="129"/>
      <c r="E25" s="130"/>
      <c r="F25" s="130"/>
      <c r="G25" s="131"/>
      <c r="H25" s="131"/>
      <c r="I25" s="131"/>
      <c r="J25" s="132"/>
      <c r="K25" s="132"/>
      <c r="L25" s="133"/>
      <c r="M25" s="133"/>
      <c r="N25" s="134"/>
      <c r="O25" s="134"/>
      <c r="P25" s="134"/>
      <c r="Q25" s="134"/>
      <c r="R25" s="131"/>
      <c r="S25" s="132"/>
      <c r="T25" s="132"/>
      <c r="U25" s="132"/>
      <c r="V25" s="132"/>
      <c r="W25" s="134"/>
      <c r="X25" s="129"/>
      <c r="Y25" s="129"/>
      <c r="Z25" s="129"/>
      <c r="AA25" s="129"/>
    </row>
    <row r="26" spans="1:27" ht="3" customHeight="1" x14ac:dyDescent="0.25">
      <c r="X26" s="125"/>
      <c r="Y26" s="126"/>
      <c r="Z26" s="54"/>
      <c r="AA26" s="54"/>
    </row>
    <row r="27" spans="1:27" s="59" customFormat="1" ht="12.75" x14ac:dyDescent="0.2">
      <c r="A27" s="60"/>
      <c r="B27" s="60"/>
      <c r="C27" s="60"/>
      <c r="E27" s="60"/>
      <c r="X27" s="127"/>
      <c r="Y27" s="127"/>
      <c r="Z27" s="127"/>
      <c r="AA27" s="127"/>
    </row>
    <row r="28" spans="1:27" s="59" customFormat="1" ht="12.75" x14ac:dyDescent="0.2">
      <c r="A28" s="60"/>
      <c r="B28" s="60"/>
      <c r="C28" s="60"/>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8" zoomScaleSheetLayoutView="88" workbookViewId="0">
      <selection activeCell="A5" sqref="A5:C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283" t="str">
        <f>'1. паспорт местоположение'!A5:C5</f>
        <v>Год раскрытия информации: 2020 год</v>
      </c>
      <c r="B5" s="283"/>
      <c r="C5" s="283"/>
      <c r="D5" s="225"/>
      <c r="E5" s="225"/>
      <c r="F5" s="225"/>
      <c r="G5" s="225"/>
      <c r="H5" s="225"/>
      <c r="I5" s="225"/>
      <c r="J5" s="225"/>
      <c r="K5" s="225"/>
      <c r="L5" s="225"/>
      <c r="M5" s="225"/>
      <c r="N5" s="225"/>
      <c r="O5" s="225"/>
      <c r="P5" s="225"/>
      <c r="Q5" s="225"/>
      <c r="R5" s="225"/>
      <c r="S5" s="225"/>
      <c r="T5" s="225"/>
      <c r="U5" s="225"/>
      <c r="V5" s="225"/>
      <c r="W5" s="225"/>
      <c r="X5" s="225"/>
      <c r="Y5" s="225"/>
      <c r="Z5" s="225"/>
      <c r="AA5" s="225"/>
      <c r="AB5" s="225"/>
      <c r="AC5" s="225"/>
    </row>
    <row r="6" spans="1:29" s="12" customFormat="1" ht="18.75" x14ac:dyDescent="0.3">
      <c r="A6" s="17"/>
      <c r="E6" s="16"/>
      <c r="F6" s="16"/>
      <c r="G6" s="15"/>
    </row>
    <row r="7" spans="1:29" s="12" customFormat="1" ht="18.75" x14ac:dyDescent="0.2">
      <c r="A7" s="287" t="s">
        <v>11</v>
      </c>
      <c r="B7" s="287"/>
      <c r="C7" s="287"/>
      <c r="D7" s="13"/>
      <c r="E7" s="13"/>
      <c r="F7" s="13"/>
      <c r="G7" s="13"/>
      <c r="H7" s="13"/>
      <c r="I7" s="13"/>
      <c r="J7" s="13"/>
      <c r="K7" s="13"/>
      <c r="L7" s="13"/>
      <c r="M7" s="13"/>
      <c r="N7" s="13"/>
      <c r="O7" s="13"/>
      <c r="P7" s="13"/>
      <c r="Q7" s="13"/>
      <c r="R7" s="13"/>
      <c r="S7" s="13"/>
      <c r="T7" s="13"/>
      <c r="U7" s="13"/>
    </row>
    <row r="8" spans="1:29" s="12" customFormat="1" ht="18.75" x14ac:dyDescent="0.2">
      <c r="A8" s="287"/>
      <c r="B8" s="287"/>
      <c r="C8" s="287"/>
      <c r="D8" s="14"/>
      <c r="E8" s="14"/>
      <c r="F8" s="14"/>
      <c r="G8" s="14"/>
      <c r="H8" s="13"/>
      <c r="I8" s="13"/>
      <c r="J8" s="13"/>
      <c r="K8" s="13"/>
      <c r="L8" s="13"/>
      <c r="M8" s="13"/>
      <c r="N8" s="13"/>
      <c r="O8" s="13"/>
      <c r="P8" s="13"/>
      <c r="Q8" s="13"/>
      <c r="R8" s="13"/>
      <c r="S8" s="13"/>
      <c r="T8" s="13"/>
      <c r="U8" s="13"/>
    </row>
    <row r="9" spans="1:29" s="12" customFormat="1" ht="18.75" x14ac:dyDescent="0.2">
      <c r="A9" s="288" t="str">
        <f>'1. паспорт местоположение'!A9:C9</f>
        <v>филиал АО "Чукотэнерго" Чаунская ТЭЦ</v>
      </c>
      <c r="B9" s="288"/>
      <c r="C9" s="288"/>
      <c r="D9" s="8"/>
      <c r="E9" s="8"/>
      <c r="F9" s="8"/>
      <c r="G9" s="8"/>
      <c r="H9" s="13"/>
      <c r="I9" s="13"/>
      <c r="J9" s="13"/>
      <c r="K9" s="13"/>
      <c r="L9" s="13"/>
      <c r="M9" s="13"/>
      <c r="N9" s="13"/>
      <c r="O9" s="13"/>
      <c r="P9" s="13"/>
      <c r="Q9" s="13"/>
      <c r="R9" s="13"/>
      <c r="S9" s="13"/>
      <c r="T9" s="13"/>
      <c r="U9" s="13"/>
    </row>
    <row r="10" spans="1:29" s="12" customFormat="1" ht="18.75" x14ac:dyDescent="0.2">
      <c r="A10" s="284" t="s">
        <v>10</v>
      </c>
      <c r="B10" s="284"/>
      <c r="C10" s="284"/>
      <c r="D10" s="6"/>
      <c r="E10" s="6"/>
      <c r="F10" s="6"/>
      <c r="G10" s="6"/>
      <c r="H10" s="13"/>
      <c r="I10" s="13"/>
      <c r="J10" s="13"/>
      <c r="K10" s="13"/>
      <c r="L10" s="13"/>
      <c r="M10" s="13"/>
      <c r="N10" s="13"/>
      <c r="O10" s="13"/>
      <c r="P10" s="13"/>
      <c r="Q10" s="13"/>
      <c r="R10" s="13"/>
      <c r="S10" s="13"/>
      <c r="T10" s="13"/>
      <c r="U10" s="13"/>
    </row>
    <row r="11" spans="1:29" s="12" customFormat="1" ht="18.75" x14ac:dyDescent="0.2">
      <c r="A11" s="287"/>
      <c r="B11" s="287"/>
      <c r="C11" s="287"/>
      <c r="D11" s="14"/>
      <c r="E11" s="14"/>
      <c r="F11" s="14"/>
      <c r="G11" s="14"/>
      <c r="H11" s="13"/>
      <c r="I11" s="13"/>
      <c r="J11" s="13"/>
      <c r="K11" s="13"/>
      <c r="L11" s="13"/>
      <c r="M11" s="13"/>
      <c r="N11" s="13"/>
      <c r="O11" s="13"/>
      <c r="P11" s="13"/>
      <c r="Q11" s="13"/>
      <c r="R11" s="13"/>
      <c r="S11" s="13"/>
      <c r="T11" s="13"/>
      <c r="U11" s="13"/>
    </row>
    <row r="12" spans="1:29" s="12" customFormat="1" ht="18.75" x14ac:dyDescent="0.2">
      <c r="A12" s="288" t="str">
        <f>'1. паспорт местоположение'!A12:C12</f>
        <v xml:space="preserve">  F_524-ЧТ-08</v>
      </c>
      <c r="B12" s="288"/>
      <c r="C12" s="288"/>
      <c r="D12" s="8"/>
      <c r="E12" s="8"/>
      <c r="F12" s="8"/>
      <c r="G12" s="8"/>
      <c r="H12" s="13"/>
      <c r="I12" s="13"/>
      <c r="J12" s="13"/>
      <c r="K12" s="13"/>
      <c r="L12" s="13"/>
      <c r="M12" s="13"/>
      <c r="N12" s="13"/>
      <c r="O12" s="13"/>
      <c r="P12" s="13"/>
      <c r="Q12" s="13"/>
      <c r="R12" s="13"/>
      <c r="S12" s="13"/>
      <c r="T12" s="13"/>
      <c r="U12" s="13"/>
    </row>
    <row r="13" spans="1:29" s="12" customFormat="1" ht="18.75" x14ac:dyDescent="0.2">
      <c r="A13" s="284" t="s">
        <v>9</v>
      </c>
      <c r="B13" s="284"/>
      <c r="C13" s="28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4"/>
      <c r="B14" s="294"/>
      <c r="C14" s="294"/>
      <c r="D14" s="10"/>
      <c r="E14" s="10"/>
      <c r="F14" s="10"/>
      <c r="G14" s="10"/>
      <c r="H14" s="10"/>
      <c r="I14" s="10"/>
      <c r="J14" s="10"/>
      <c r="K14" s="10"/>
      <c r="L14" s="10"/>
      <c r="M14" s="10"/>
      <c r="N14" s="10"/>
      <c r="O14" s="10"/>
      <c r="P14" s="10"/>
      <c r="Q14" s="10"/>
      <c r="R14" s="10"/>
      <c r="S14" s="10"/>
      <c r="T14" s="10"/>
      <c r="U14" s="10"/>
    </row>
    <row r="15" spans="1:29" s="3" customFormat="1" ht="36.75" customHeight="1" x14ac:dyDescent="0.2">
      <c r="A15" s="289" t="str">
        <f>'1. паспорт местоположение'!A15:C15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89"/>
      <c r="C15" s="289"/>
      <c r="D15" s="8"/>
      <c r="E15" s="8"/>
      <c r="F15" s="8"/>
      <c r="G15" s="8"/>
      <c r="H15" s="8"/>
      <c r="I15" s="8"/>
      <c r="J15" s="8"/>
      <c r="K15" s="8"/>
      <c r="L15" s="8"/>
      <c r="M15" s="8"/>
      <c r="N15" s="8"/>
      <c r="O15" s="8"/>
      <c r="P15" s="8"/>
      <c r="Q15" s="8"/>
      <c r="R15" s="8"/>
      <c r="S15" s="8"/>
      <c r="T15" s="8"/>
      <c r="U15" s="8"/>
    </row>
    <row r="16" spans="1:29" s="3" customFormat="1" ht="15" customHeight="1" x14ac:dyDescent="0.2">
      <c r="A16" s="284" t="s">
        <v>7</v>
      </c>
      <c r="B16" s="284"/>
      <c r="C16" s="284"/>
      <c r="D16" s="6"/>
      <c r="E16" s="6"/>
      <c r="F16" s="6"/>
      <c r="G16" s="6"/>
      <c r="H16" s="6"/>
      <c r="I16" s="6"/>
      <c r="J16" s="6"/>
      <c r="K16" s="6"/>
      <c r="L16" s="6"/>
      <c r="M16" s="6"/>
      <c r="N16" s="6"/>
      <c r="O16" s="6"/>
      <c r="P16" s="6"/>
      <c r="Q16" s="6"/>
      <c r="R16" s="6"/>
      <c r="S16" s="6"/>
      <c r="T16" s="6"/>
      <c r="U16" s="6"/>
    </row>
    <row r="17" spans="1:21" s="3" customFormat="1" ht="15" customHeight="1" x14ac:dyDescent="0.2">
      <c r="A17" s="295"/>
      <c r="B17" s="295"/>
      <c r="C17" s="295"/>
      <c r="D17" s="4"/>
      <c r="E17" s="4"/>
      <c r="F17" s="4"/>
      <c r="G17" s="4"/>
      <c r="H17" s="4"/>
      <c r="I17" s="4"/>
      <c r="J17" s="4"/>
      <c r="K17" s="4"/>
      <c r="L17" s="4"/>
      <c r="M17" s="4"/>
      <c r="N17" s="4"/>
      <c r="O17" s="4"/>
      <c r="P17" s="4"/>
      <c r="Q17" s="4"/>
      <c r="R17" s="4"/>
    </row>
    <row r="18" spans="1:21" s="3" customFormat="1" ht="27.75" customHeight="1" x14ac:dyDescent="0.2">
      <c r="A18" s="285" t="s">
        <v>515</v>
      </c>
      <c r="B18" s="285"/>
      <c r="C18" s="28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6" t="s">
        <v>6</v>
      </c>
      <c r="B20" s="39" t="s">
        <v>69</v>
      </c>
      <c r="C20" s="38" t="s">
        <v>68</v>
      </c>
      <c r="D20" s="30"/>
      <c r="E20" s="30"/>
      <c r="F20" s="30"/>
      <c r="G20" s="30"/>
      <c r="H20" s="29"/>
      <c r="I20" s="29"/>
      <c r="J20" s="29"/>
      <c r="K20" s="29"/>
      <c r="L20" s="29"/>
      <c r="M20" s="29"/>
      <c r="N20" s="29"/>
      <c r="O20" s="29"/>
      <c r="P20" s="29"/>
      <c r="Q20" s="29"/>
      <c r="R20" s="29"/>
      <c r="S20" s="28"/>
      <c r="T20" s="28"/>
      <c r="U20" s="28"/>
    </row>
    <row r="21" spans="1:21" s="3" customFormat="1" ht="16.5" customHeight="1" x14ac:dyDescent="0.2">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25" x14ac:dyDescent="0.2">
      <c r="A22" s="25" t="s">
        <v>67</v>
      </c>
      <c r="B22" s="32" t="s">
        <v>527</v>
      </c>
      <c r="C22" s="31" t="s">
        <v>566</v>
      </c>
      <c r="D22" s="30"/>
      <c r="E22" s="30"/>
      <c r="F22" s="29"/>
      <c r="G22" s="29"/>
      <c r="H22" s="29"/>
      <c r="I22" s="29"/>
      <c r="J22" s="29"/>
      <c r="K22" s="29"/>
      <c r="L22" s="29"/>
      <c r="M22" s="29"/>
      <c r="N22" s="29"/>
      <c r="O22" s="29"/>
      <c r="P22" s="29"/>
      <c r="Q22" s="28"/>
      <c r="R22" s="28"/>
      <c r="S22" s="28"/>
      <c r="T22" s="28"/>
      <c r="U22" s="28"/>
    </row>
    <row r="23" spans="1:21" ht="63" x14ac:dyDescent="0.25">
      <c r="A23" s="25" t="s">
        <v>65</v>
      </c>
      <c r="B23" s="27" t="s">
        <v>62</v>
      </c>
      <c r="C23" s="31" t="s">
        <v>567</v>
      </c>
      <c r="D23" s="24"/>
      <c r="E23" s="24"/>
      <c r="F23" s="24"/>
      <c r="G23" s="24"/>
      <c r="H23" s="24"/>
      <c r="I23" s="24"/>
      <c r="J23" s="24"/>
      <c r="K23" s="24"/>
      <c r="L23" s="24"/>
      <c r="M23" s="24"/>
      <c r="N23" s="24"/>
      <c r="O23" s="24"/>
      <c r="P23" s="24"/>
      <c r="Q23" s="24"/>
      <c r="R23" s="24"/>
      <c r="S23" s="24"/>
      <c r="T23" s="24"/>
      <c r="U23" s="24"/>
    </row>
    <row r="24" spans="1:21" ht="63" customHeight="1" x14ac:dyDescent="0.25">
      <c r="A24" s="25" t="s">
        <v>64</v>
      </c>
      <c r="B24" s="27" t="s">
        <v>547</v>
      </c>
      <c r="C24" s="31" t="s">
        <v>569</v>
      </c>
      <c r="D24" s="24"/>
      <c r="E24" s="24"/>
      <c r="F24" s="24"/>
      <c r="G24" s="24"/>
      <c r="H24" s="24"/>
      <c r="I24" s="24"/>
      <c r="J24" s="24"/>
      <c r="K24" s="24"/>
      <c r="L24" s="24"/>
      <c r="M24" s="24"/>
      <c r="N24" s="24"/>
      <c r="O24" s="24"/>
      <c r="P24" s="24"/>
      <c r="Q24" s="24"/>
      <c r="R24" s="24"/>
      <c r="S24" s="24"/>
      <c r="T24" s="24"/>
      <c r="U24" s="24"/>
    </row>
    <row r="25" spans="1:21" ht="63" customHeight="1" x14ac:dyDescent="0.25">
      <c r="A25" s="25" t="s">
        <v>63</v>
      </c>
      <c r="B25" s="27" t="s">
        <v>548</v>
      </c>
      <c r="C25" s="26" t="s">
        <v>403</v>
      </c>
      <c r="D25" s="24"/>
      <c r="E25" s="24"/>
      <c r="F25" s="24"/>
      <c r="G25" s="24"/>
      <c r="H25" s="24"/>
      <c r="I25" s="24"/>
      <c r="J25" s="24"/>
      <c r="K25" s="24"/>
      <c r="L25" s="24"/>
      <c r="M25" s="24"/>
      <c r="N25" s="24"/>
      <c r="O25" s="24"/>
      <c r="P25" s="24"/>
      <c r="Q25" s="24"/>
      <c r="R25" s="24"/>
      <c r="S25" s="24"/>
      <c r="T25" s="24"/>
      <c r="U25" s="24"/>
    </row>
    <row r="26" spans="1:21" ht="94.5" x14ac:dyDescent="0.25">
      <c r="A26" s="25" t="s">
        <v>61</v>
      </c>
      <c r="B26" s="27" t="s">
        <v>245</v>
      </c>
      <c r="C26" s="219" t="s">
        <v>568</v>
      </c>
      <c r="D26" s="24"/>
      <c r="E26" s="24"/>
      <c r="F26" s="24"/>
      <c r="G26" s="24"/>
      <c r="H26" s="24"/>
      <c r="I26" s="24"/>
      <c r="J26" s="24"/>
      <c r="K26" s="24"/>
      <c r="L26" s="24"/>
      <c r="M26" s="24"/>
      <c r="N26" s="24"/>
      <c r="O26" s="24"/>
      <c r="P26" s="24"/>
      <c r="Q26" s="24"/>
      <c r="R26" s="24"/>
      <c r="S26" s="24"/>
      <c r="T26" s="24"/>
      <c r="U26" s="24"/>
    </row>
    <row r="27" spans="1:21" ht="94.5" x14ac:dyDescent="0.25">
      <c r="A27" s="25" t="s">
        <v>60</v>
      </c>
      <c r="B27" s="27" t="s">
        <v>528</v>
      </c>
      <c r="C27" s="31" t="s">
        <v>570</v>
      </c>
      <c r="D27" s="24"/>
      <c r="E27" s="24"/>
      <c r="F27" s="24"/>
      <c r="G27" s="24"/>
      <c r="H27" s="24"/>
      <c r="I27" s="24"/>
      <c r="J27" s="24"/>
      <c r="K27" s="24"/>
      <c r="L27" s="24"/>
      <c r="M27" s="24"/>
      <c r="N27" s="24"/>
      <c r="O27" s="24"/>
      <c r="P27" s="24"/>
      <c r="Q27" s="24"/>
      <c r="R27" s="24"/>
      <c r="S27" s="24"/>
      <c r="T27" s="24"/>
      <c r="U27" s="24"/>
    </row>
    <row r="28" spans="1:21" ht="42.75" customHeight="1" x14ac:dyDescent="0.25">
      <c r="A28" s="25" t="s">
        <v>58</v>
      </c>
      <c r="B28" s="27" t="s">
        <v>59</v>
      </c>
      <c r="C28" s="38">
        <v>2015</v>
      </c>
      <c r="D28" s="24"/>
      <c r="E28" s="24"/>
      <c r="F28" s="24"/>
      <c r="G28" s="24"/>
      <c r="H28" s="24"/>
      <c r="I28" s="24"/>
      <c r="J28" s="24"/>
      <c r="K28" s="24"/>
      <c r="L28" s="24"/>
      <c r="M28" s="24"/>
      <c r="N28" s="24"/>
      <c r="O28" s="24"/>
      <c r="P28" s="24"/>
      <c r="Q28" s="24"/>
      <c r="R28" s="24"/>
      <c r="S28" s="24"/>
      <c r="T28" s="24"/>
      <c r="U28" s="24"/>
    </row>
    <row r="29" spans="1:21" ht="42.75" customHeight="1" x14ac:dyDescent="0.25">
      <c r="A29" s="25" t="s">
        <v>56</v>
      </c>
      <c r="B29" s="26" t="s">
        <v>57</v>
      </c>
      <c r="C29" s="38">
        <v>2019</v>
      </c>
      <c r="D29" s="24"/>
      <c r="E29" s="24"/>
      <c r="F29" s="24"/>
      <c r="G29" s="24"/>
      <c r="H29" s="24"/>
      <c r="I29" s="24"/>
      <c r="J29" s="24"/>
      <c r="K29" s="24"/>
      <c r="L29" s="24"/>
      <c r="M29" s="24"/>
      <c r="N29" s="24"/>
      <c r="O29" s="24"/>
      <c r="P29" s="24"/>
      <c r="Q29" s="24"/>
      <c r="R29" s="24"/>
      <c r="S29" s="24"/>
      <c r="T29" s="24"/>
      <c r="U29" s="24"/>
    </row>
    <row r="30" spans="1:21" ht="42.75" customHeight="1" x14ac:dyDescent="0.25">
      <c r="A30" s="25" t="s">
        <v>75</v>
      </c>
      <c r="B30" s="26" t="s">
        <v>55</v>
      </c>
      <c r="C30" s="38" t="s">
        <v>581</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71</v>
      </c>
    </row>
    <row r="2" spans="1:28" ht="18.75" x14ac:dyDescent="0.3">
      <c r="Z2" s="15" t="s">
        <v>12</v>
      </c>
    </row>
    <row r="3" spans="1:28" ht="18.75" x14ac:dyDescent="0.3">
      <c r="Z3" s="15" t="s">
        <v>70</v>
      </c>
    </row>
    <row r="4" spans="1:28" ht="18.75" customHeight="1" x14ac:dyDescent="0.25">
      <c r="A4" s="283" t="str">
        <f>'3.3 паспорт описание'!A5:C5</f>
        <v>Год раскрытия информации: 2020 год</v>
      </c>
      <c r="B4" s="283"/>
      <c r="C4" s="283"/>
      <c r="D4" s="283"/>
      <c r="E4" s="283"/>
      <c r="F4" s="283"/>
      <c r="G4" s="283"/>
      <c r="H4" s="283"/>
      <c r="I4" s="283"/>
      <c r="J4" s="283"/>
      <c r="K4" s="283"/>
      <c r="L4" s="283"/>
      <c r="M4" s="283"/>
      <c r="N4" s="283"/>
      <c r="O4" s="283"/>
      <c r="P4" s="283"/>
      <c r="Q4" s="283"/>
      <c r="R4" s="283"/>
      <c r="S4" s="283"/>
      <c r="T4" s="283"/>
      <c r="U4" s="283"/>
      <c r="V4" s="283"/>
      <c r="W4" s="283"/>
      <c r="X4" s="283"/>
      <c r="Y4" s="283"/>
      <c r="Z4" s="283"/>
    </row>
    <row r="6" spans="1:28" ht="18.75" x14ac:dyDescent="0.25">
      <c r="A6" s="287" t="s">
        <v>11</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15"/>
      <c r="AB6" s="215"/>
    </row>
    <row r="7" spans="1:28" ht="18.75" x14ac:dyDescent="0.25">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15"/>
      <c r="AB7" s="215"/>
    </row>
    <row r="8" spans="1:28" x14ac:dyDescent="0.25">
      <c r="A8" s="288" t="str">
        <f>'3.3 паспорт описание'!A9:C9</f>
        <v>филиал АО "Чукотэнерго" Чаунская ТЭЦ</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216"/>
      <c r="AB8" s="216"/>
    </row>
    <row r="9" spans="1:28" ht="15.75" x14ac:dyDescent="0.25">
      <c r="A9" s="284" t="s">
        <v>10</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17"/>
      <c r="AB9" s="217"/>
    </row>
    <row r="10" spans="1:28" ht="18.75" x14ac:dyDescent="0.25">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15"/>
      <c r="AB10" s="215"/>
    </row>
    <row r="11" spans="1:28" x14ac:dyDescent="0.25">
      <c r="A11" s="288" t="str">
        <f>'3.3 паспорт описание'!A12:C12</f>
        <v xml:space="preserve">  F_524-ЧТ-08</v>
      </c>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216"/>
      <c r="AB11" s="216"/>
    </row>
    <row r="12" spans="1:28" ht="15.75" x14ac:dyDescent="0.25">
      <c r="A12" s="284" t="s">
        <v>9</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17"/>
      <c r="AB12" s="217"/>
    </row>
    <row r="13" spans="1:28" ht="18.75" x14ac:dyDescent="0.25">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11"/>
      <c r="AB13" s="11"/>
    </row>
    <row r="14" spans="1:28" x14ac:dyDescent="0.25">
      <c r="A14" s="288" t="str">
        <f>'3.3 паспорт описание'!A15:C15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216"/>
      <c r="AB14" s="216"/>
    </row>
    <row r="15" spans="1:28" ht="15.75" x14ac:dyDescent="0.25">
      <c r="A15" s="284" t="s">
        <v>7</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17"/>
      <c r="AB15" s="217"/>
    </row>
    <row r="16" spans="1:28"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226"/>
      <c r="AB16" s="226"/>
    </row>
    <row r="17" spans="1:28" x14ac:dyDescent="0.25">
      <c r="A17" s="325"/>
      <c r="B17" s="325"/>
      <c r="C17" s="325"/>
      <c r="D17" s="325"/>
      <c r="E17" s="325"/>
      <c r="F17" s="325"/>
      <c r="G17" s="325"/>
      <c r="H17" s="325"/>
      <c r="I17" s="325"/>
      <c r="J17" s="325"/>
      <c r="K17" s="325"/>
      <c r="L17" s="325"/>
      <c r="M17" s="325"/>
      <c r="N17" s="325"/>
      <c r="O17" s="325"/>
      <c r="P17" s="325"/>
      <c r="Q17" s="325"/>
      <c r="R17" s="325"/>
      <c r="S17" s="325"/>
      <c r="T17" s="325"/>
      <c r="U17" s="325"/>
      <c r="V17" s="325"/>
      <c r="W17" s="325"/>
      <c r="X17" s="325"/>
      <c r="Y17" s="325"/>
      <c r="Z17" s="325"/>
      <c r="AA17" s="226"/>
      <c r="AB17" s="226"/>
    </row>
    <row r="18" spans="1:28" x14ac:dyDescent="0.25">
      <c r="A18" s="325"/>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226"/>
      <c r="AB18" s="226"/>
    </row>
    <row r="19" spans="1:28" x14ac:dyDescent="0.25">
      <c r="A19" s="325"/>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226"/>
      <c r="AB19" s="226"/>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227"/>
      <c r="AB20" s="227"/>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227"/>
      <c r="AB21" s="227"/>
    </row>
    <row r="22" spans="1:28" x14ac:dyDescent="0.25">
      <c r="A22" s="320" t="s">
        <v>546</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228"/>
      <c r="AB22" s="228"/>
    </row>
    <row r="23" spans="1:28" ht="32.25" customHeight="1" x14ac:dyDescent="0.25">
      <c r="A23" s="322" t="s">
        <v>400</v>
      </c>
      <c r="B23" s="323"/>
      <c r="C23" s="323"/>
      <c r="D23" s="323"/>
      <c r="E23" s="323"/>
      <c r="F23" s="323"/>
      <c r="G23" s="323"/>
      <c r="H23" s="323"/>
      <c r="I23" s="323"/>
      <c r="J23" s="323"/>
      <c r="K23" s="323"/>
      <c r="L23" s="324"/>
      <c r="M23" s="321" t="s">
        <v>401</v>
      </c>
      <c r="N23" s="321"/>
      <c r="O23" s="321"/>
      <c r="P23" s="321"/>
      <c r="Q23" s="321"/>
      <c r="R23" s="321"/>
      <c r="S23" s="321"/>
      <c r="T23" s="321"/>
      <c r="U23" s="321"/>
      <c r="V23" s="321"/>
      <c r="W23" s="321"/>
      <c r="X23" s="321"/>
      <c r="Y23" s="321"/>
      <c r="Z23" s="321"/>
    </row>
    <row r="24" spans="1:28" ht="151.5" customHeight="1" x14ac:dyDescent="0.25">
      <c r="A24" s="120" t="s">
        <v>248</v>
      </c>
      <c r="B24" s="121" t="s">
        <v>277</v>
      </c>
      <c r="C24" s="120" t="s">
        <v>394</v>
      </c>
      <c r="D24" s="120" t="s">
        <v>249</v>
      </c>
      <c r="E24" s="120" t="s">
        <v>395</v>
      </c>
      <c r="F24" s="120" t="s">
        <v>397</v>
      </c>
      <c r="G24" s="120" t="s">
        <v>396</v>
      </c>
      <c r="H24" s="120" t="s">
        <v>250</v>
      </c>
      <c r="I24" s="120" t="s">
        <v>398</v>
      </c>
      <c r="J24" s="120" t="s">
        <v>282</v>
      </c>
      <c r="K24" s="121" t="s">
        <v>276</v>
      </c>
      <c r="L24" s="121" t="s">
        <v>251</v>
      </c>
      <c r="M24" s="122" t="s">
        <v>296</v>
      </c>
      <c r="N24" s="121" t="s">
        <v>557</v>
      </c>
      <c r="O24" s="120" t="s">
        <v>293</v>
      </c>
      <c r="P24" s="120" t="s">
        <v>294</v>
      </c>
      <c r="Q24" s="120" t="s">
        <v>292</v>
      </c>
      <c r="R24" s="120" t="s">
        <v>250</v>
      </c>
      <c r="S24" s="120" t="s">
        <v>291</v>
      </c>
      <c r="T24" s="120" t="s">
        <v>290</v>
      </c>
      <c r="U24" s="120" t="s">
        <v>393</v>
      </c>
      <c r="V24" s="120" t="s">
        <v>292</v>
      </c>
      <c r="W24" s="135" t="s">
        <v>275</v>
      </c>
      <c r="X24" s="135" t="s">
        <v>307</v>
      </c>
      <c r="Y24" s="135" t="s">
        <v>308</v>
      </c>
      <c r="Z24" s="137" t="s">
        <v>305</v>
      </c>
    </row>
    <row r="25" spans="1:28" ht="16.5" customHeight="1" x14ac:dyDescent="0.25">
      <c r="A25" s="120">
        <v>1</v>
      </c>
      <c r="B25" s="121">
        <v>2</v>
      </c>
      <c r="C25" s="120">
        <v>3</v>
      </c>
      <c r="D25" s="121">
        <v>4</v>
      </c>
      <c r="E25" s="120">
        <v>5</v>
      </c>
      <c r="F25" s="121">
        <v>6</v>
      </c>
      <c r="G25" s="120">
        <v>7</v>
      </c>
      <c r="H25" s="121">
        <v>8</v>
      </c>
      <c r="I25" s="120">
        <v>9</v>
      </c>
      <c r="J25" s="121">
        <v>10</v>
      </c>
      <c r="K25" s="229">
        <v>11</v>
      </c>
      <c r="L25" s="121">
        <v>12</v>
      </c>
      <c r="M25" s="229">
        <v>13</v>
      </c>
      <c r="N25" s="121">
        <v>14</v>
      </c>
      <c r="O25" s="229">
        <v>15</v>
      </c>
      <c r="P25" s="121">
        <v>16</v>
      </c>
      <c r="Q25" s="229">
        <v>17</v>
      </c>
      <c r="R25" s="121">
        <v>18</v>
      </c>
      <c r="S25" s="229">
        <v>19</v>
      </c>
      <c r="T25" s="121">
        <v>20</v>
      </c>
      <c r="U25" s="229">
        <v>21</v>
      </c>
      <c r="V25" s="121">
        <v>22</v>
      </c>
      <c r="W25" s="229">
        <v>23</v>
      </c>
      <c r="X25" s="121">
        <v>24</v>
      </c>
      <c r="Y25" s="229">
        <v>25</v>
      </c>
      <c r="Z25" s="121">
        <v>26</v>
      </c>
    </row>
    <row r="26" spans="1:28" ht="45.75" customHeight="1" x14ac:dyDescent="0.25">
      <c r="A26" s="113" t="s">
        <v>378</v>
      </c>
      <c r="B26" s="119"/>
      <c r="C26" s="115" t="s">
        <v>380</v>
      </c>
      <c r="D26" s="115" t="s">
        <v>381</v>
      </c>
      <c r="E26" s="115" t="s">
        <v>382</v>
      </c>
      <c r="F26" s="115" t="s">
        <v>287</v>
      </c>
      <c r="G26" s="115" t="s">
        <v>383</v>
      </c>
      <c r="H26" s="115" t="s">
        <v>250</v>
      </c>
      <c r="I26" s="115" t="s">
        <v>384</v>
      </c>
      <c r="J26" s="115" t="s">
        <v>385</v>
      </c>
      <c r="K26" s="112"/>
      <c r="L26" s="116" t="s">
        <v>273</v>
      </c>
      <c r="M26" s="118" t="s">
        <v>289</v>
      </c>
      <c r="N26" s="112"/>
      <c r="O26" s="112"/>
      <c r="P26" s="112"/>
      <c r="Q26" s="112"/>
      <c r="R26" s="112"/>
      <c r="S26" s="112"/>
      <c r="T26" s="112"/>
      <c r="U26" s="112"/>
      <c r="V26" s="112"/>
      <c r="W26" s="112"/>
      <c r="X26" s="112"/>
      <c r="Y26" s="112"/>
      <c r="Z26" s="114" t="s">
        <v>306</v>
      </c>
    </row>
    <row r="27" spans="1:28" x14ac:dyDescent="0.25">
      <c r="A27" s="112" t="s">
        <v>252</v>
      </c>
      <c r="B27" s="112" t="s">
        <v>278</v>
      </c>
      <c r="C27" s="112" t="s">
        <v>257</v>
      </c>
      <c r="D27" s="112" t="s">
        <v>258</v>
      </c>
      <c r="E27" s="112" t="s">
        <v>297</v>
      </c>
      <c r="F27" s="115" t="s">
        <v>253</v>
      </c>
      <c r="G27" s="115" t="s">
        <v>301</v>
      </c>
      <c r="H27" s="112" t="s">
        <v>250</v>
      </c>
      <c r="I27" s="115" t="s">
        <v>283</v>
      </c>
      <c r="J27" s="115" t="s">
        <v>265</v>
      </c>
      <c r="K27" s="116" t="s">
        <v>269</v>
      </c>
      <c r="L27" s="112"/>
      <c r="M27" s="116" t="s">
        <v>295</v>
      </c>
      <c r="N27" s="112"/>
      <c r="O27" s="112"/>
      <c r="P27" s="112"/>
      <c r="Q27" s="112"/>
      <c r="R27" s="112"/>
      <c r="S27" s="112"/>
      <c r="T27" s="112"/>
      <c r="U27" s="112"/>
      <c r="V27" s="112"/>
      <c r="W27" s="112"/>
      <c r="X27" s="112"/>
      <c r="Y27" s="112"/>
      <c r="Z27" s="112"/>
    </row>
    <row r="28" spans="1:28" x14ac:dyDescent="0.25">
      <c r="A28" s="112" t="s">
        <v>252</v>
      </c>
      <c r="B28" s="112" t="s">
        <v>279</v>
      </c>
      <c r="C28" s="112" t="s">
        <v>259</v>
      </c>
      <c r="D28" s="112" t="s">
        <v>260</v>
      </c>
      <c r="E28" s="112" t="s">
        <v>298</v>
      </c>
      <c r="F28" s="115" t="s">
        <v>254</v>
      </c>
      <c r="G28" s="115" t="s">
        <v>302</v>
      </c>
      <c r="H28" s="112" t="s">
        <v>250</v>
      </c>
      <c r="I28" s="115" t="s">
        <v>284</v>
      </c>
      <c r="J28" s="115" t="s">
        <v>266</v>
      </c>
      <c r="K28" s="116" t="s">
        <v>270</v>
      </c>
      <c r="L28" s="117"/>
      <c r="M28" s="116" t="s">
        <v>0</v>
      </c>
      <c r="N28" s="116"/>
      <c r="O28" s="116"/>
      <c r="P28" s="116"/>
      <c r="Q28" s="116"/>
      <c r="R28" s="116"/>
      <c r="S28" s="116"/>
      <c r="T28" s="116"/>
      <c r="U28" s="116"/>
      <c r="V28" s="116"/>
      <c r="W28" s="116"/>
      <c r="X28" s="116"/>
      <c r="Y28" s="116"/>
      <c r="Z28" s="116"/>
    </row>
    <row r="29" spans="1:28" x14ac:dyDescent="0.25">
      <c r="A29" s="112" t="s">
        <v>252</v>
      </c>
      <c r="B29" s="112" t="s">
        <v>280</v>
      </c>
      <c r="C29" s="112" t="s">
        <v>261</v>
      </c>
      <c r="D29" s="112" t="s">
        <v>262</v>
      </c>
      <c r="E29" s="112" t="s">
        <v>299</v>
      </c>
      <c r="F29" s="115" t="s">
        <v>255</v>
      </c>
      <c r="G29" s="115" t="s">
        <v>303</v>
      </c>
      <c r="H29" s="112" t="s">
        <v>250</v>
      </c>
      <c r="I29" s="115" t="s">
        <v>285</v>
      </c>
      <c r="J29" s="115" t="s">
        <v>267</v>
      </c>
      <c r="K29" s="116" t="s">
        <v>271</v>
      </c>
      <c r="L29" s="117"/>
      <c r="M29" s="112"/>
      <c r="N29" s="112"/>
      <c r="O29" s="112"/>
      <c r="P29" s="112"/>
      <c r="Q29" s="112"/>
      <c r="R29" s="112"/>
      <c r="S29" s="112"/>
      <c r="T29" s="112"/>
      <c r="U29" s="112"/>
      <c r="V29" s="112"/>
      <c r="W29" s="112"/>
      <c r="X29" s="112"/>
      <c r="Y29" s="112"/>
      <c r="Z29" s="112"/>
    </row>
    <row r="30" spans="1:28" x14ac:dyDescent="0.25">
      <c r="A30" s="112" t="s">
        <v>252</v>
      </c>
      <c r="B30" s="112" t="s">
        <v>281</v>
      </c>
      <c r="C30" s="112" t="s">
        <v>263</v>
      </c>
      <c r="D30" s="112" t="s">
        <v>264</v>
      </c>
      <c r="E30" s="112" t="s">
        <v>300</v>
      </c>
      <c r="F30" s="115" t="s">
        <v>256</v>
      </c>
      <c r="G30" s="115" t="s">
        <v>304</v>
      </c>
      <c r="H30" s="112" t="s">
        <v>250</v>
      </c>
      <c r="I30" s="115" t="s">
        <v>286</v>
      </c>
      <c r="J30" s="115" t="s">
        <v>268</v>
      </c>
      <c r="K30" s="116" t="s">
        <v>272</v>
      </c>
      <c r="L30" s="117"/>
      <c r="M30" s="112"/>
      <c r="N30" s="112"/>
      <c r="O30" s="112"/>
      <c r="P30" s="112"/>
      <c r="Q30" s="112"/>
      <c r="R30" s="112"/>
      <c r="S30" s="112"/>
      <c r="T30" s="112"/>
      <c r="U30" s="112"/>
      <c r="V30" s="112"/>
      <c r="W30" s="112"/>
      <c r="X30" s="112"/>
      <c r="Y30" s="112"/>
      <c r="Z30" s="112"/>
    </row>
    <row r="31" spans="1:28" x14ac:dyDescent="0.25">
      <c r="A31" s="112" t="s">
        <v>0</v>
      </c>
      <c r="B31" s="112" t="s">
        <v>0</v>
      </c>
      <c r="C31" s="112" t="s">
        <v>0</v>
      </c>
      <c r="D31" s="112" t="s">
        <v>0</v>
      </c>
      <c r="E31" s="112" t="s">
        <v>0</v>
      </c>
      <c r="F31" s="112" t="s">
        <v>0</v>
      </c>
      <c r="G31" s="112" t="s">
        <v>0</v>
      </c>
      <c r="H31" s="112" t="s">
        <v>0</v>
      </c>
      <c r="I31" s="112" t="s">
        <v>0</v>
      </c>
      <c r="J31" s="112" t="s">
        <v>0</v>
      </c>
      <c r="K31" s="112" t="s">
        <v>0</v>
      </c>
      <c r="L31" s="117"/>
      <c r="M31" s="112"/>
      <c r="N31" s="112"/>
      <c r="O31" s="112"/>
      <c r="P31" s="112"/>
      <c r="Q31" s="112"/>
      <c r="R31" s="112"/>
      <c r="S31" s="112"/>
      <c r="T31" s="112"/>
      <c r="U31" s="112"/>
      <c r="V31" s="112"/>
      <c r="W31" s="112"/>
      <c r="X31" s="112"/>
      <c r="Y31" s="112"/>
      <c r="Z31" s="112"/>
    </row>
    <row r="32" spans="1:28" ht="30" x14ac:dyDescent="0.25">
      <c r="A32" s="119" t="s">
        <v>379</v>
      </c>
      <c r="B32" s="119"/>
      <c r="C32" s="115" t="s">
        <v>386</v>
      </c>
      <c r="D32" s="115" t="s">
        <v>387</v>
      </c>
      <c r="E32" s="115" t="s">
        <v>388</v>
      </c>
      <c r="F32" s="115" t="s">
        <v>389</v>
      </c>
      <c r="G32" s="115" t="s">
        <v>390</v>
      </c>
      <c r="H32" s="115" t="s">
        <v>250</v>
      </c>
      <c r="I32" s="115" t="s">
        <v>391</v>
      </c>
      <c r="J32" s="115" t="s">
        <v>392</v>
      </c>
      <c r="K32" s="112"/>
      <c r="L32" s="112"/>
      <c r="M32" s="112"/>
      <c r="N32" s="112"/>
      <c r="O32" s="112"/>
      <c r="P32" s="112"/>
      <c r="Q32" s="112"/>
      <c r="R32" s="112"/>
      <c r="S32" s="112"/>
      <c r="T32" s="112"/>
      <c r="U32" s="112"/>
      <c r="V32" s="112"/>
      <c r="W32" s="112"/>
      <c r="X32" s="112"/>
      <c r="Y32" s="112"/>
      <c r="Z32" s="112"/>
    </row>
    <row r="33" spans="1:26" x14ac:dyDescent="0.25">
      <c r="A33" s="112" t="s">
        <v>0</v>
      </c>
      <c r="B33" s="112" t="s">
        <v>0</v>
      </c>
      <c r="C33" s="112" t="s">
        <v>0</v>
      </c>
      <c r="D33" s="112" t="s">
        <v>0</v>
      </c>
      <c r="E33" s="112" t="s">
        <v>0</v>
      </c>
      <c r="F33" s="112" t="s">
        <v>0</v>
      </c>
      <c r="G33" s="112" t="s">
        <v>0</v>
      </c>
      <c r="H33" s="112" t="s">
        <v>0</v>
      </c>
      <c r="I33" s="112" t="s">
        <v>0</v>
      </c>
      <c r="J33" s="112" t="s">
        <v>0</v>
      </c>
      <c r="K33" s="112" t="s">
        <v>0</v>
      </c>
      <c r="L33" s="112"/>
      <c r="M33" s="112"/>
      <c r="N33" s="112"/>
      <c r="O33" s="112"/>
      <c r="P33" s="112"/>
      <c r="Q33" s="112"/>
      <c r="R33" s="112"/>
      <c r="S33" s="112"/>
      <c r="T33" s="112"/>
      <c r="U33" s="112"/>
      <c r="V33" s="112"/>
      <c r="W33" s="112"/>
      <c r="X33" s="112"/>
      <c r="Y33" s="112"/>
      <c r="Z33" s="112"/>
    </row>
    <row r="37" spans="1:26" x14ac:dyDescent="0.25">
      <c r="A37" s="13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83" t="str">
        <f>'3.4. Паспорт надежность'!A4:Z4</f>
        <v>Год раскрытия информации: 2020 год</v>
      </c>
      <c r="B5" s="283"/>
      <c r="C5" s="283"/>
      <c r="D5" s="283"/>
      <c r="E5" s="283"/>
      <c r="F5" s="283"/>
      <c r="G5" s="283"/>
      <c r="H5" s="283"/>
      <c r="I5" s="283"/>
      <c r="J5" s="283"/>
      <c r="K5" s="283"/>
      <c r="L5" s="283"/>
      <c r="M5" s="283"/>
      <c r="N5" s="283"/>
      <c r="O5" s="283"/>
      <c r="P5" s="225"/>
      <c r="Q5" s="225"/>
      <c r="R5" s="225"/>
      <c r="S5" s="225"/>
      <c r="T5" s="225"/>
      <c r="U5" s="225"/>
      <c r="V5" s="225"/>
      <c r="W5" s="225"/>
      <c r="X5" s="225"/>
      <c r="Y5" s="225"/>
      <c r="Z5" s="225"/>
      <c r="AA5" s="225"/>
      <c r="AB5" s="225"/>
    </row>
    <row r="6" spans="1:28" s="12" customFormat="1" ht="18.75" x14ac:dyDescent="0.3">
      <c r="A6" s="17"/>
      <c r="B6" s="17"/>
      <c r="L6" s="15"/>
    </row>
    <row r="7" spans="1:28" s="12" customFormat="1" ht="18.75" x14ac:dyDescent="0.2">
      <c r="A7" s="287" t="s">
        <v>11</v>
      </c>
      <c r="B7" s="287"/>
      <c r="C7" s="287"/>
      <c r="D7" s="287"/>
      <c r="E7" s="287"/>
      <c r="F7" s="287"/>
      <c r="G7" s="287"/>
      <c r="H7" s="287"/>
      <c r="I7" s="287"/>
      <c r="J7" s="287"/>
      <c r="K7" s="287"/>
      <c r="L7" s="287"/>
      <c r="M7" s="287"/>
      <c r="N7" s="287"/>
      <c r="O7" s="287"/>
      <c r="P7" s="13"/>
      <c r="Q7" s="13"/>
      <c r="R7" s="13"/>
      <c r="S7" s="13"/>
      <c r="T7" s="13"/>
      <c r="U7" s="13"/>
      <c r="V7" s="13"/>
      <c r="W7" s="13"/>
      <c r="X7" s="13"/>
      <c r="Y7" s="13"/>
      <c r="Z7" s="13"/>
    </row>
    <row r="8" spans="1:28" s="12" customFormat="1" ht="18.75" x14ac:dyDescent="0.2">
      <c r="A8" s="287"/>
      <c r="B8" s="287"/>
      <c r="C8" s="287"/>
      <c r="D8" s="287"/>
      <c r="E8" s="287"/>
      <c r="F8" s="287"/>
      <c r="G8" s="287"/>
      <c r="H8" s="287"/>
      <c r="I8" s="287"/>
      <c r="J8" s="287"/>
      <c r="K8" s="287"/>
      <c r="L8" s="287"/>
      <c r="M8" s="287"/>
      <c r="N8" s="287"/>
      <c r="O8" s="287"/>
      <c r="P8" s="13"/>
      <c r="Q8" s="13"/>
      <c r="R8" s="13"/>
      <c r="S8" s="13"/>
      <c r="T8" s="13"/>
      <c r="U8" s="13"/>
      <c r="V8" s="13"/>
      <c r="W8" s="13"/>
      <c r="X8" s="13"/>
      <c r="Y8" s="13"/>
      <c r="Z8" s="13"/>
    </row>
    <row r="9" spans="1:28" s="12" customFormat="1" ht="18.75" x14ac:dyDescent="0.2">
      <c r="A9" s="288" t="str">
        <f>'3.4. Паспорт надежность'!A8:Z8</f>
        <v>филиал АО "Чукотэнерго" Чаунская ТЭЦ</v>
      </c>
      <c r="B9" s="288"/>
      <c r="C9" s="288"/>
      <c r="D9" s="288"/>
      <c r="E9" s="288"/>
      <c r="F9" s="288"/>
      <c r="G9" s="288"/>
      <c r="H9" s="288"/>
      <c r="I9" s="288"/>
      <c r="J9" s="288"/>
      <c r="K9" s="288"/>
      <c r="L9" s="288"/>
      <c r="M9" s="288"/>
      <c r="N9" s="288"/>
      <c r="O9" s="288"/>
      <c r="P9" s="13"/>
      <c r="Q9" s="13"/>
      <c r="R9" s="13"/>
      <c r="S9" s="13"/>
      <c r="T9" s="13"/>
      <c r="U9" s="13"/>
      <c r="V9" s="13"/>
      <c r="W9" s="13"/>
      <c r="X9" s="13"/>
      <c r="Y9" s="13"/>
      <c r="Z9" s="13"/>
    </row>
    <row r="10" spans="1:28" s="12" customFormat="1" ht="18.75" x14ac:dyDescent="0.2">
      <c r="A10" s="284" t="s">
        <v>10</v>
      </c>
      <c r="B10" s="284"/>
      <c r="C10" s="284"/>
      <c r="D10" s="284"/>
      <c r="E10" s="284"/>
      <c r="F10" s="284"/>
      <c r="G10" s="284"/>
      <c r="H10" s="284"/>
      <c r="I10" s="284"/>
      <c r="J10" s="284"/>
      <c r="K10" s="284"/>
      <c r="L10" s="284"/>
      <c r="M10" s="284"/>
      <c r="N10" s="284"/>
      <c r="O10" s="284"/>
      <c r="P10" s="13"/>
      <c r="Q10" s="13"/>
      <c r="R10" s="13"/>
      <c r="S10" s="13"/>
      <c r="T10" s="13"/>
      <c r="U10" s="13"/>
      <c r="V10" s="13"/>
      <c r="W10" s="13"/>
      <c r="X10" s="13"/>
      <c r="Y10" s="13"/>
      <c r="Z10" s="13"/>
    </row>
    <row r="11" spans="1:28" s="12" customFormat="1" ht="18.75" x14ac:dyDescent="0.2">
      <c r="A11" s="287"/>
      <c r="B11" s="287"/>
      <c r="C11" s="287"/>
      <c r="D11" s="287"/>
      <c r="E11" s="287"/>
      <c r="F11" s="287"/>
      <c r="G11" s="287"/>
      <c r="H11" s="287"/>
      <c r="I11" s="287"/>
      <c r="J11" s="287"/>
      <c r="K11" s="287"/>
      <c r="L11" s="287"/>
      <c r="M11" s="287"/>
      <c r="N11" s="287"/>
      <c r="O11" s="287"/>
      <c r="P11" s="13"/>
      <c r="Q11" s="13"/>
      <c r="R11" s="13"/>
      <c r="S11" s="13"/>
      <c r="T11" s="13"/>
      <c r="U11" s="13"/>
      <c r="V11" s="13"/>
      <c r="W11" s="13"/>
      <c r="X11" s="13"/>
      <c r="Y11" s="13"/>
      <c r="Z11" s="13"/>
    </row>
    <row r="12" spans="1:28" s="12" customFormat="1" ht="18.75" x14ac:dyDescent="0.2">
      <c r="A12" s="288" t="str">
        <f>'3.4. Паспорт надежность'!A11:Z11</f>
        <v xml:space="preserve">  F_524-ЧТ-08</v>
      </c>
      <c r="B12" s="288"/>
      <c r="C12" s="288"/>
      <c r="D12" s="288"/>
      <c r="E12" s="288"/>
      <c r="F12" s="288"/>
      <c r="G12" s="288"/>
      <c r="H12" s="288"/>
      <c r="I12" s="288"/>
      <c r="J12" s="288"/>
      <c r="K12" s="288"/>
      <c r="L12" s="288"/>
      <c r="M12" s="288"/>
      <c r="N12" s="288"/>
      <c r="O12" s="288"/>
      <c r="P12" s="13"/>
      <c r="Q12" s="13"/>
      <c r="R12" s="13"/>
      <c r="S12" s="13"/>
      <c r="T12" s="13"/>
      <c r="U12" s="13"/>
      <c r="V12" s="13"/>
      <c r="W12" s="13"/>
      <c r="X12" s="13"/>
      <c r="Y12" s="13"/>
      <c r="Z12" s="13"/>
    </row>
    <row r="13" spans="1:28" s="12" customFormat="1" ht="18.75" x14ac:dyDescent="0.2">
      <c r="A13" s="284" t="s">
        <v>9</v>
      </c>
      <c r="B13" s="284"/>
      <c r="C13" s="284"/>
      <c r="D13" s="284"/>
      <c r="E13" s="284"/>
      <c r="F13" s="284"/>
      <c r="G13" s="284"/>
      <c r="H13" s="284"/>
      <c r="I13" s="284"/>
      <c r="J13" s="284"/>
      <c r="K13" s="284"/>
      <c r="L13" s="284"/>
      <c r="M13" s="284"/>
      <c r="N13" s="284"/>
      <c r="O13" s="284"/>
      <c r="P13" s="13"/>
      <c r="Q13" s="13"/>
      <c r="R13" s="13"/>
      <c r="S13" s="13"/>
      <c r="T13" s="13"/>
      <c r="U13" s="13"/>
      <c r="V13" s="13"/>
      <c r="W13" s="13"/>
      <c r="X13" s="13"/>
      <c r="Y13" s="13"/>
      <c r="Z13" s="13"/>
    </row>
    <row r="14" spans="1:28" s="9" customFormat="1" ht="33.75" customHeight="1" x14ac:dyDescent="0.2">
      <c r="A14" s="329" t="str">
        <f>'3.4. Паспорт надежность'!A14:Z14</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4" s="329"/>
      <c r="C14" s="329"/>
      <c r="D14" s="329"/>
      <c r="E14" s="329"/>
      <c r="F14" s="329"/>
      <c r="G14" s="329"/>
      <c r="H14" s="329"/>
      <c r="I14" s="329"/>
      <c r="J14" s="329"/>
      <c r="K14" s="329"/>
      <c r="L14" s="329"/>
      <c r="M14" s="329"/>
      <c r="N14" s="329"/>
      <c r="O14" s="329"/>
      <c r="P14" s="10"/>
      <c r="Q14" s="10"/>
      <c r="R14" s="10"/>
      <c r="S14" s="10"/>
      <c r="T14" s="10"/>
      <c r="U14" s="10"/>
      <c r="V14" s="10"/>
      <c r="W14" s="10"/>
      <c r="X14" s="10"/>
      <c r="Y14" s="10"/>
      <c r="Z14" s="10"/>
    </row>
    <row r="15" spans="1:28" s="3" customFormat="1" ht="12" x14ac:dyDescent="0.2">
      <c r="A15" s="288" t="s">
        <v>8</v>
      </c>
      <c r="B15" s="288"/>
      <c r="C15" s="288"/>
      <c r="D15" s="288"/>
      <c r="E15" s="288"/>
      <c r="F15" s="288"/>
      <c r="G15" s="288"/>
      <c r="H15" s="288"/>
      <c r="I15" s="288"/>
      <c r="J15" s="288"/>
      <c r="K15" s="288"/>
      <c r="L15" s="288"/>
      <c r="M15" s="288"/>
      <c r="N15" s="288"/>
      <c r="O15" s="288"/>
      <c r="P15" s="8"/>
      <c r="Q15" s="8"/>
      <c r="R15" s="8"/>
      <c r="S15" s="8"/>
      <c r="T15" s="8"/>
      <c r="U15" s="8"/>
      <c r="V15" s="8"/>
      <c r="W15" s="8"/>
      <c r="X15" s="8"/>
      <c r="Y15" s="8"/>
      <c r="Z15" s="8"/>
    </row>
    <row r="16" spans="1:28" s="3" customFormat="1" ht="15" customHeight="1" x14ac:dyDescent="0.2">
      <c r="A16" s="284" t="s">
        <v>7</v>
      </c>
      <c r="B16" s="284"/>
      <c r="C16" s="284"/>
      <c r="D16" s="284"/>
      <c r="E16" s="284"/>
      <c r="F16" s="284"/>
      <c r="G16" s="284"/>
      <c r="H16" s="284"/>
      <c r="I16" s="284"/>
      <c r="J16" s="284"/>
      <c r="K16" s="284"/>
      <c r="L16" s="284"/>
      <c r="M16" s="284"/>
      <c r="N16" s="284"/>
      <c r="O16" s="284"/>
      <c r="P16" s="6"/>
      <c r="Q16" s="6"/>
      <c r="R16" s="6"/>
      <c r="S16" s="6"/>
      <c r="T16" s="6"/>
      <c r="U16" s="6"/>
      <c r="V16" s="6"/>
      <c r="W16" s="6"/>
      <c r="X16" s="6"/>
      <c r="Y16" s="6"/>
      <c r="Z16" s="6"/>
    </row>
    <row r="17" spans="1:26" s="3" customFormat="1" ht="15" customHeight="1" x14ac:dyDescent="0.2">
      <c r="A17" s="295"/>
      <c r="B17" s="295"/>
      <c r="C17" s="295"/>
      <c r="D17" s="295"/>
      <c r="E17" s="295"/>
      <c r="F17" s="295"/>
      <c r="G17" s="295"/>
      <c r="H17" s="295"/>
      <c r="I17" s="295"/>
      <c r="J17" s="295"/>
      <c r="K17" s="295"/>
      <c r="L17" s="295"/>
      <c r="M17" s="295"/>
      <c r="N17" s="295"/>
      <c r="O17" s="295"/>
      <c r="P17" s="4"/>
      <c r="Q17" s="4"/>
      <c r="R17" s="4"/>
      <c r="S17" s="4"/>
      <c r="T17" s="4"/>
      <c r="U17" s="4"/>
      <c r="V17" s="4"/>
      <c r="W17" s="4"/>
    </row>
    <row r="18" spans="1:26" s="3" customFormat="1" ht="91.5" customHeight="1" x14ac:dyDescent="0.2">
      <c r="A18" s="330" t="s">
        <v>571</v>
      </c>
      <c r="B18" s="330"/>
      <c r="C18" s="330"/>
      <c r="D18" s="330"/>
      <c r="E18" s="330"/>
      <c r="F18" s="330"/>
      <c r="G18" s="330"/>
      <c r="H18" s="330"/>
      <c r="I18" s="330"/>
      <c r="J18" s="330"/>
      <c r="K18" s="330"/>
      <c r="L18" s="330"/>
      <c r="M18" s="330"/>
      <c r="N18" s="330"/>
      <c r="O18" s="330"/>
      <c r="P18" s="7"/>
      <c r="Q18" s="7"/>
      <c r="R18" s="7"/>
      <c r="S18" s="7"/>
      <c r="T18" s="7"/>
      <c r="U18" s="7"/>
      <c r="V18" s="7"/>
      <c r="W18" s="7"/>
      <c r="X18" s="7"/>
      <c r="Y18" s="7"/>
      <c r="Z18" s="7"/>
    </row>
    <row r="19" spans="1:26" s="3" customFormat="1" ht="78" customHeight="1" x14ac:dyDescent="0.2">
      <c r="A19" s="290" t="s">
        <v>6</v>
      </c>
      <c r="B19" s="290" t="s">
        <v>90</v>
      </c>
      <c r="C19" s="290" t="s">
        <v>89</v>
      </c>
      <c r="D19" s="290" t="s">
        <v>78</v>
      </c>
      <c r="E19" s="326" t="s">
        <v>88</v>
      </c>
      <c r="F19" s="327"/>
      <c r="G19" s="327"/>
      <c r="H19" s="327"/>
      <c r="I19" s="328"/>
      <c r="J19" s="290" t="s">
        <v>87</v>
      </c>
      <c r="K19" s="290"/>
      <c r="L19" s="290"/>
      <c r="M19" s="290"/>
      <c r="N19" s="290"/>
      <c r="O19" s="290"/>
      <c r="P19" s="4"/>
      <c r="Q19" s="4"/>
      <c r="R19" s="4"/>
      <c r="S19" s="4"/>
      <c r="T19" s="4"/>
      <c r="U19" s="4"/>
      <c r="V19" s="4"/>
      <c r="W19" s="4"/>
    </row>
    <row r="20" spans="1:26" s="3" customFormat="1" ht="51" customHeight="1" x14ac:dyDescent="0.2">
      <c r="A20" s="290"/>
      <c r="B20" s="290"/>
      <c r="C20" s="290"/>
      <c r="D20" s="290"/>
      <c r="E20" s="43" t="s">
        <v>86</v>
      </c>
      <c r="F20" s="43" t="s">
        <v>85</v>
      </c>
      <c r="G20" s="43" t="s">
        <v>84</v>
      </c>
      <c r="H20" s="43" t="s">
        <v>83</v>
      </c>
      <c r="I20" s="43" t="s">
        <v>82</v>
      </c>
      <c r="J20" s="43" t="s">
        <v>81</v>
      </c>
      <c r="K20" s="43" t="s">
        <v>5</v>
      </c>
      <c r="L20" s="51" t="s">
        <v>4</v>
      </c>
      <c r="M20" s="50" t="s">
        <v>246</v>
      </c>
      <c r="N20" s="50" t="s">
        <v>80</v>
      </c>
      <c r="O20" s="50" t="s">
        <v>79</v>
      </c>
      <c r="P20" s="29"/>
      <c r="Q20" s="29"/>
      <c r="R20" s="29"/>
      <c r="S20" s="29"/>
      <c r="T20" s="29"/>
      <c r="U20" s="29"/>
      <c r="V20" s="29"/>
      <c r="W20" s="29"/>
      <c r="X20" s="28"/>
      <c r="Y20" s="28"/>
      <c r="Z20" s="28"/>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
      <c r="A22" s="47"/>
      <c r="B22" s="49"/>
      <c r="C22" s="32"/>
      <c r="D22" s="32"/>
      <c r="E22" s="32"/>
      <c r="F22" s="32"/>
      <c r="G22" s="32"/>
      <c r="H22" s="32"/>
      <c r="I22" s="32"/>
      <c r="J22" s="46"/>
      <c r="K22" s="46"/>
      <c r="L22" s="5"/>
      <c r="M22" s="5"/>
      <c r="N22" s="5"/>
      <c r="O22" s="5"/>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2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R15"/>
    </sheetView>
  </sheetViews>
  <sheetFormatPr defaultRowHeight="15" x14ac:dyDescent="0.25"/>
  <cols>
    <col min="1" max="3" width="9.140625" style="138"/>
    <col min="4" max="4" width="18.5703125" style="138" customWidth="1"/>
    <col min="5" max="12" width="9.140625" style="138" hidden="1" customWidth="1"/>
    <col min="13" max="13" width="4.7109375" style="138" hidden="1" customWidth="1"/>
    <col min="14" max="17" width="9.140625" style="138" hidden="1" customWidth="1"/>
    <col min="18" max="18" width="4.7109375" style="138" hidden="1" customWidth="1"/>
    <col min="19" max="36" width="9.140625" style="138" hidden="1" customWidth="1"/>
    <col min="37" max="37" width="9.140625" style="138"/>
    <col min="38" max="38" width="7.7109375" style="138" customWidth="1"/>
    <col min="39" max="39" width="3.140625" style="138" customWidth="1"/>
    <col min="40" max="40" width="13.5703125" style="138" customWidth="1"/>
    <col min="41" max="41" width="16.5703125" style="138" customWidth="1"/>
    <col min="42" max="42" width="15.7109375" style="138" customWidth="1"/>
    <col min="43" max="43" width="9.5703125" style="138" customWidth="1"/>
    <col min="44" max="44" width="8.5703125" style="138" customWidth="1"/>
    <col min="45" max="16384" width="9.140625" style="138"/>
  </cols>
  <sheetData>
    <row r="1" spans="1:44" s="12" customFormat="1" ht="18.75" customHeight="1" x14ac:dyDescent="0.2">
      <c r="A1" s="18"/>
      <c r="I1" s="16"/>
      <c r="J1" s="16"/>
      <c r="K1" s="40" t="s">
        <v>71</v>
      </c>
      <c r="AR1" s="40"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375</v>
      </c>
    </row>
    <row r="4" spans="1:44" s="12" customFormat="1" ht="18.75" x14ac:dyDescent="0.3">
      <c r="A4" s="17"/>
      <c r="I4" s="16"/>
      <c r="J4" s="16"/>
      <c r="K4" s="15"/>
    </row>
    <row r="5" spans="1:44" s="12" customFormat="1" ht="18.75" customHeight="1" x14ac:dyDescent="0.2">
      <c r="A5" s="283" t="str">
        <f>'4. паспортбюджет'!A5:O5</f>
        <v>Год раскрытия информации: 2020 год</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4" s="12" customFormat="1" ht="18.75" x14ac:dyDescent="0.3">
      <c r="A6" s="17"/>
      <c r="I6" s="16"/>
      <c r="J6" s="16"/>
      <c r="K6" s="15"/>
    </row>
    <row r="7" spans="1:44" s="12" customFormat="1" ht="18.75" x14ac:dyDescent="0.2">
      <c r="A7" s="287" t="s">
        <v>11</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8" t="str">
        <f>'4. паспортбюджет'!A9:O9</f>
        <v>филиал АО "Чукотэнерго" Чаунская ТЭЦ</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row>
    <row r="10" spans="1:44" s="12" customFormat="1" ht="18.75" customHeight="1" x14ac:dyDescent="0.2">
      <c r="A10" s="284" t="s">
        <v>10</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8" t="str">
        <f>'4. паспортбюджет'!A12:O12</f>
        <v xml:space="preserve">  F_524-ЧТ-08</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row>
    <row r="13" spans="1:44" s="12" customFormat="1" ht="18.75" customHeight="1" x14ac:dyDescent="0.2">
      <c r="A13" s="284" t="s">
        <v>9</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9" customHeight="1" x14ac:dyDescent="0.2">
      <c r="A15" s="289" t="str">
        <f>'4. паспортбюджет'!A14:O14</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row>
    <row r="16" spans="1:44" s="3" customFormat="1" ht="15" customHeight="1" x14ac:dyDescent="0.2">
      <c r="A16" s="284" t="s">
        <v>7</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6" t="s">
        <v>524</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row>
    <row r="19" spans="1:45" ht="18.75" x14ac:dyDescent="0.25">
      <c r="AO19" s="169"/>
      <c r="AP19" s="169"/>
      <c r="AQ19" s="169"/>
      <c r="AR19" s="40"/>
    </row>
    <row r="20" spans="1:45" ht="18.75" x14ac:dyDescent="0.3">
      <c r="AO20" s="169"/>
      <c r="AP20" s="169"/>
      <c r="AQ20" s="169"/>
      <c r="AR20" s="15"/>
    </row>
    <row r="21" spans="1:45" ht="20.25" customHeight="1" x14ac:dyDescent="0.3">
      <c r="AO21" s="169"/>
      <c r="AP21" s="169"/>
      <c r="AQ21" s="169"/>
      <c r="AR21" s="15"/>
    </row>
    <row r="22" spans="1:45" s="3" customFormat="1" ht="15" customHeight="1" x14ac:dyDescent="0.2">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4"/>
      <c r="AL22" s="284"/>
      <c r="AM22" s="284"/>
      <c r="AN22" s="284"/>
      <c r="AO22" s="284"/>
      <c r="AP22" s="284"/>
      <c r="AQ22" s="284"/>
      <c r="AR22" s="284"/>
    </row>
    <row r="23" spans="1:45" ht="15.75" x14ac:dyDescent="0.25">
      <c r="A23" s="168"/>
      <c r="B23" s="168"/>
      <c r="C23" s="168"/>
      <c r="D23" s="168"/>
      <c r="E23" s="168"/>
      <c r="F23" s="168"/>
      <c r="G23" s="168"/>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row>
    <row r="24" spans="1:45" ht="14.25" customHeight="1" thickBot="1" x14ac:dyDescent="0.3">
      <c r="A24" s="396" t="s">
        <v>374</v>
      </c>
      <c r="B24" s="396"/>
      <c r="C24" s="396"/>
      <c r="D24" s="396"/>
      <c r="E24" s="396"/>
      <c r="F24" s="396"/>
      <c r="G24" s="396"/>
      <c r="H24" s="396"/>
      <c r="I24" s="396"/>
      <c r="J24" s="396"/>
      <c r="K24" s="396"/>
      <c r="L24" s="396"/>
      <c r="M24" s="396"/>
      <c r="N24" s="396"/>
      <c r="O24" s="396"/>
      <c r="P24" s="396"/>
      <c r="Q24" s="396"/>
      <c r="R24" s="396"/>
      <c r="S24" s="396"/>
      <c r="T24" s="396"/>
      <c r="U24" s="396"/>
      <c r="V24" s="396"/>
      <c r="W24" s="396"/>
      <c r="X24" s="396"/>
      <c r="Y24" s="396"/>
      <c r="Z24" s="396"/>
      <c r="AA24" s="396"/>
      <c r="AB24" s="396"/>
      <c r="AC24" s="396"/>
      <c r="AD24" s="396"/>
      <c r="AE24" s="396"/>
      <c r="AF24" s="396"/>
      <c r="AG24" s="396"/>
      <c r="AH24" s="396"/>
      <c r="AI24" s="396"/>
      <c r="AJ24" s="396"/>
      <c r="AK24" s="396" t="s">
        <v>1</v>
      </c>
      <c r="AL24" s="396"/>
      <c r="AM24" s="139"/>
      <c r="AN24" s="139"/>
      <c r="AO24" s="167"/>
      <c r="AP24" s="167"/>
      <c r="AQ24" s="167"/>
      <c r="AR24" s="167"/>
      <c r="AS24" s="145"/>
    </row>
    <row r="25" spans="1:45" ht="12.75" customHeight="1" x14ac:dyDescent="0.25">
      <c r="A25" s="376" t="s">
        <v>373</v>
      </c>
      <c r="B25" s="377"/>
      <c r="C25" s="377"/>
      <c r="D25" s="377"/>
      <c r="E25" s="377"/>
      <c r="F25" s="377"/>
      <c r="G25" s="377"/>
      <c r="H25" s="377"/>
      <c r="I25" s="377"/>
      <c r="J25" s="377"/>
      <c r="K25" s="377"/>
      <c r="L25" s="377"/>
      <c r="M25" s="377"/>
      <c r="N25" s="377"/>
      <c r="O25" s="377"/>
      <c r="P25" s="377"/>
      <c r="Q25" s="377"/>
      <c r="R25" s="377"/>
      <c r="S25" s="377"/>
      <c r="T25" s="377"/>
      <c r="U25" s="377"/>
      <c r="V25" s="377"/>
      <c r="W25" s="377"/>
      <c r="X25" s="377"/>
      <c r="Y25" s="377"/>
      <c r="Z25" s="377"/>
      <c r="AA25" s="377"/>
      <c r="AB25" s="377"/>
      <c r="AC25" s="377"/>
      <c r="AD25" s="377"/>
      <c r="AE25" s="377"/>
      <c r="AF25" s="377"/>
      <c r="AG25" s="377"/>
      <c r="AH25" s="377"/>
      <c r="AI25" s="377"/>
      <c r="AJ25" s="377"/>
      <c r="AK25" s="375"/>
      <c r="AL25" s="375"/>
      <c r="AM25" s="140"/>
      <c r="AN25" s="397" t="s">
        <v>372</v>
      </c>
      <c r="AO25" s="397"/>
      <c r="AP25" s="397"/>
      <c r="AQ25" s="395"/>
      <c r="AR25" s="395"/>
      <c r="AS25" s="145"/>
    </row>
    <row r="26" spans="1:45" ht="17.25" customHeight="1" x14ac:dyDescent="0.25">
      <c r="A26" s="342" t="s">
        <v>371</v>
      </c>
      <c r="B26" s="343"/>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c r="AI26" s="343"/>
      <c r="AJ26" s="343"/>
      <c r="AK26" s="344"/>
      <c r="AL26" s="344"/>
      <c r="AM26" s="140"/>
      <c r="AN26" s="386" t="s">
        <v>370</v>
      </c>
      <c r="AO26" s="387"/>
      <c r="AP26" s="388"/>
      <c r="AQ26" s="378"/>
      <c r="AR26" s="379"/>
      <c r="AS26" s="145"/>
    </row>
    <row r="27" spans="1:45" ht="17.25" customHeight="1" x14ac:dyDescent="0.25">
      <c r="A27" s="342" t="s">
        <v>369</v>
      </c>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4"/>
      <c r="AL27" s="344"/>
      <c r="AM27" s="140"/>
      <c r="AN27" s="386" t="s">
        <v>368</v>
      </c>
      <c r="AO27" s="387"/>
      <c r="AP27" s="388"/>
      <c r="AQ27" s="378"/>
      <c r="AR27" s="379"/>
      <c r="AS27" s="145"/>
    </row>
    <row r="28" spans="1:45" ht="27.75" customHeight="1" thickBot="1" x14ac:dyDescent="0.3">
      <c r="A28" s="389" t="s">
        <v>367</v>
      </c>
      <c r="B28" s="390"/>
      <c r="C28" s="390"/>
      <c r="D28" s="390"/>
      <c r="E28" s="390"/>
      <c r="F28" s="390"/>
      <c r="G28" s="390"/>
      <c r="H28" s="390"/>
      <c r="I28" s="390"/>
      <c r="J28" s="390"/>
      <c r="K28" s="390"/>
      <c r="L28" s="390"/>
      <c r="M28" s="390"/>
      <c r="N28" s="390"/>
      <c r="O28" s="390"/>
      <c r="P28" s="390"/>
      <c r="Q28" s="390"/>
      <c r="R28" s="390"/>
      <c r="S28" s="390"/>
      <c r="T28" s="390"/>
      <c r="U28" s="390"/>
      <c r="V28" s="390"/>
      <c r="W28" s="390"/>
      <c r="X28" s="390"/>
      <c r="Y28" s="390"/>
      <c r="Z28" s="390"/>
      <c r="AA28" s="390"/>
      <c r="AB28" s="390"/>
      <c r="AC28" s="390"/>
      <c r="AD28" s="390"/>
      <c r="AE28" s="390"/>
      <c r="AF28" s="390"/>
      <c r="AG28" s="390"/>
      <c r="AH28" s="390"/>
      <c r="AI28" s="390"/>
      <c r="AJ28" s="391"/>
      <c r="AK28" s="362"/>
      <c r="AL28" s="362"/>
      <c r="AM28" s="140"/>
      <c r="AN28" s="392" t="s">
        <v>366</v>
      </c>
      <c r="AO28" s="393"/>
      <c r="AP28" s="394"/>
      <c r="AQ28" s="378"/>
      <c r="AR28" s="379"/>
      <c r="AS28" s="145"/>
    </row>
    <row r="29" spans="1:45" ht="17.25" customHeight="1" x14ac:dyDescent="0.25">
      <c r="A29" s="380" t="s">
        <v>365</v>
      </c>
      <c r="B29" s="381"/>
      <c r="C29" s="381"/>
      <c r="D29" s="381"/>
      <c r="E29" s="381"/>
      <c r="F29" s="381"/>
      <c r="G29" s="381"/>
      <c r="H29" s="381"/>
      <c r="I29" s="381"/>
      <c r="J29" s="381"/>
      <c r="K29" s="381"/>
      <c r="L29" s="381"/>
      <c r="M29" s="381"/>
      <c r="N29" s="381"/>
      <c r="O29" s="381"/>
      <c r="P29" s="381"/>
      <c r="Q29" s="381"/>
      <c r="R29" s="381"/>
      <c r="S29" s="381"/>
      <c r="T29" s="381"/>
      <c r="U29" s="381"/>
      <c r="V29" s="381"/>
      <c r="W29" s="381"/>
      <c r="X29" s="381"/>
      <c r="Y29" s="381"/>
      <c r="Z29" s="381"/>
      <c r="AA29" s="381"/>
      <c r="AB29" s="381"/>
      <c r="AC29" s="381"/>
      <c r="AD29" s="381"/>
      <c r="AE29" s="381"/>
      <c r="AF29" s="381"/>
      <c r="AG29" s="381"/>
      <c r="AH29" s="381"/>
      <c r="AI29" s="381"/>
      <c r="AJ29" s="382"/>
      <c r="AK29" s="375"/>
      <c r="AL29" s="375"/>
      <c r="AM29" s="140"/>
      <c r="AN29" s="383"/>
      <c r="AO29" s="384"/>
      <c r="AP29" s="384"/>
      <c r="AQ29" s="378"/>
      <c r="AR29" s="385"/>
      <c r="AS29" s="145"/>
    </row>
    <row r="30" spans="1:45" ht="17.25" customHeight="1" x14ac:dyDescent="0.25">
      <c r="A30" s="342" t="s">
        <v>364</v>
      </c>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44"/>
      <c r="AL30" s="344"/>
      <c r="AM30" s="140"/>
      <c r="AS30" s="145"/>
    </row>
    <row r="31" spans="1:45" ht="17.25" customHeight="1" x14ac:dyDescent="0.25">
      <c r="A31" s="342" t="s">
        <v>363</v>
      </c>
      <c r="B31" s="343"/>
      <c r="C31" s="343"/>
      <c r="D31" s="343"/>
      <c r="E31" s="343"/>
      <c r="F31" s="343"/>
      <c r="G31" s="343"/>
      <c r="H31" s="343"/>
      <c r="I31" s="343"/>
      <c r="J31" s="343"/>
      <c r="K31" s="343"/>
      <c r="L31" s="343"/>
      <c r="M31" s="343"/>
      <c r="N31" s="343"/>
      <c r="O31" s="343"/>
      <c r="P31" s="343"/>
      <c r="Q31" s="343"/>
      <c r="R31" s="343"/>
      <c r="S31" s="343"/>
      <c r="T31" s="343"/>
      <c r="U31" s="343"/>
      <c r="V31" s="343"/>
      <c r="W31" s="343"/>
      <c r="X31" s="343"/>
      <c r="Y31" s="343"/>
      <c r="Z31" s="343"/>
      <c r="AA31" s="343"/>
      <c r="AB31" s="343"/>
      <c r="AC31" s="343"/>
      <c r="AD31" s="343"/>
      <c r="AE31" s="343"/>
      <c r="AF31" s="343"/>
      <c r="AG31" s="343"/>
      <c r="AH31" s="343"/>
      <c r="AI31" s="343"/>
      <c r="AJ31" s="343"/>
      <c r="AK31" s="344"/>
      <c r="AL31" s="344"/>
      <c r="AM31" s="140"/>
      <c r="AN31" s="140"/>
      <c r="AO31" s="166"/>
      <c r="AP31" s="166"/>
      <c r="AQ31" s="166"/>
      <c r="AR31" s="166"/>
      <c r="AS31" s="145"/>
    </row>
    <row r="32" spans="1:45" ht="17.25" customHeight="1" x14ac:dyDescent="0.25">
      <c r="A32" s="342" t="s">
        <v>338</v>
      </c>
      <c r="B32" s="343"/>
      <c r="C32" s="343"/>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c r="AI32" s="343"/>
      <c r="AJ32" s="343"/>
      <c r="AK32" s="344"/>
      <c r="AL32" s="344"/>
      <c r="AM32" s="140"/>
      <c r="AN32" s="140"/>
      <c r="AO32" s="140"/>
      <c r="AP32" s="140"/>
      <c r="AQ32" s="140"/>
      <c r="AR32" s="140"/>
      <c r="AS32" s="145"/>
    </row>
    <row r="33" spans="1:45" ht="17.25" customHeight="1" x14ac:dyDescent="0.25">
      <c r="A33" s="342" t="s">
        <v>362</v>
      </c>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68"/>
      <c r="AL33" s="368"/>
      <c r="AM33" s="140"/>
      <c r="AN33" s="140"/>
      <c r="AO33" s="140"/>
      <c r="AP33" s="140"/>
      <c r="AQ33" s="140"/>
      <c r="AR33" s="140"/>
      <c r="AS33" s="145"/>
    </row>
    <row r="34" spans="1:45" ht="17.25" customHeight="1" x14ac:dyDescent="0.25">
      <c r="A34" s="342" t="s">
        <v>361</v>
      </c>
      <c r="B34" s="343"/>
      <c r="C34" s="343"/>
      <c r="D34" s="343"/>
      <c r="E34" s="343"/>
      <c r="F34" s="343"/>
      <c r="G34" s="343"/>
      <c r="H34" s="343"/>
      <c r="I34" s="343"/>
      <c r="J34" s="343"/>
      <c r="K34" s="343"/>
      <c r="L34" s="343"/>
      <c r="M34" s="343"/>
      <c r="N34" s="343"/>
      <c r="O34" s="343"/>
      <c r="P34" s="343"/>
      <c r="Q34" s="343"/>
      <c r="R34" s="343"/>
      <c r="S34" s="343"/>
      <c r="T34" s="343"/>
      <c r="U34" s="343"/>
      <c r="V34" s="343"/>
      <c r="W34" s="343"/>
      <c r="X34" s="343"/>
      <c r="Y34" s="343"/>
      <c r="Z34" s="343"/>
      <c r="AA34" s="343"/>
      <c r="AB34" s="343"/>
      <c r="AC34" s="343"/>
      <c r="AD34" s="343"/>
      <c r="AE34" s="343"/>
      <c r="AF34" s="343"/>
      <c r="AG34" s="343"/>
      <c r="AH34" s="343"/>
      <c r="AI34" s="343"/>
      <c r="AJ34" s="343"/>
      <c r="AK34" s="344"/>
      <c r="AL34" s="344"/>
      <c r="AM34" s="140"/>
      <c r="AN34" s="140"/>
      <c r="AO34" s="140"/>
      <c r="AP34" s="140"/>
      <c r="AQ34" s="140"/>
      <c r="AR34" s="140"/>
      <c r="AS34" s="145"/>
    </row>
    <row r="35" spans="1:45" ht="17.25" customHeight="1" x14ac:dyDescent="0.25">
      <c r="A35" s="342"/>
      <c r="B35" s="343"/>
      <c r="C35" s="343"/>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44"/>
      <c r="AL35" s="344"/>
      <c r="AM35" s="140"/>
      <c r="AN35" s="140"/>
      <c r="AO35" s="140"/>
      <c r="AP35" s="140"/>
      <c r="AQ35" s="140"/>
      <c r="AR35" s="140"/>
      <c r="AS35" s="145"/>
    </row>
    <row r="36" spans="1:45" ht="17.25" customHeight="1" thickBot="1" x14ac:dyDescent="0.3">
      <c r="A36" s="360" t="s">
        <v>326</v>
      </c>
      <c r="B36" s="361"/>
      <c r="C36" s="361"/>
      <c r="D36" s="361"/>
      <c r="E36" s="361"/>
      <c r="F36" s="361"/>
      <c r="G36" s="361"/>
      <c r="H36" s="361"/>
      <c r="I36" s="361"/>
      <c r="J36" s="361"/>
      <c r="K36" s="361"/>
      <c r="L36" s="361"/>
      <c r="M36" s="361"/>
      <c r="N36" s="361"/>
      <c r="O36" s="361"/>
      <c r="P36" s="361"/>
      <c r="Q36" s="361"/>
      <c r="R36" s="361"/>
      <c r="S36" s="361"/>
      <c r="T36" s="361"/>
      <c r="U36" s="361"/>
      <c r="V36" s="361"/>
      <c r="W36" s="361"/>
      <c r="X36" s="361"/>
      <c r="Y36" s="361"/>
      <c r="Z36" s="361"/>
      <c r="AA36" s="361"/>
      <c r="AB36" s="361"/>
      <c r="AC36" s="361"/>
      <c r="AD36" s="361"/>
      <c r="AE36" s="361"/>
      <c r="AF36" s="361"/>
      <c r="AG36" s="361"/>
      <c r="AH36" s="361"/>
      <c r="AI36" s="361"/>
      <c r="AJ36" s="361"/>
      <c r="AK36" s="362"/>
      <c r="AL36" s="362"/>
      <c r="AM36" s="140"/>
      <c r="AN36" s="140"/>
      <c r="AO36" s="140"/>
      <c r="AP36" s="140"/>
      <c r="AQ36" s="140"/>
      <c r="AR36" s="140"/>
      <c r="AS36" s="145"/>
    </row>
    <row r="37" spans="1:45" ht="17.25" customHeight="1" x14ac:dyDescent="0.25">
      <c r="A37" s="376"/>
      <c r="B37" s="377"/>
      <c r="C37" s="377"/>
      <c r="D37" s="377"/>
      <c r="E37" s="377"/>
      <c r="F37" s="377"/>
      <c r="G37" s="377"/>
      <c r="H37" s="377"/>
      <c r="I37" s="377"/>
      <c r="J37" s="377"/>
      <c r="K37" s="377"/>
      <c r="L37" s="377"/>
      <c r="M37" s="377"/>
      <c r="N37" s="377"/>
      <c r="O37" s="377"/>
      <c r="P37" s="377"/>
      <c r="Q37" s="377"/>
      <c r="R37" s="377"/>
      <c r="S37" s="377"/>
      <c r="T37" s="377"/>
      <c r="U37" s="377"/>
      <c r="V37" s="377"/>
      <c r="W37" s="377"/>
      <c r="X37" s="377"/>
      <c r="Y37" s="377"/>
      <c r="Z37" s="377"/>
      <c r="AA37" s="377"/>
      <c r="AB37" s="377"/>
      <c r="AC37" s="377"/>
      <c r="AD37" s="377"/>
      <c r="AE37" s="377"/>
      <c r="AF37" s="377"/>
      <c r="AG37" s="377"/>
      <c r="AH37" s="377"/>
      <c r="AI37" s="377"/>
      <c r="AJ37" s="377"/>
      <c r="AK37" s="375"/>
      <c r="AL37" s="375"/>
      <c r="AM37" s="140"/>
      <c r="AN37" s="140"/>
      <c r="AO37" s="140"/>
      <c r="AP37" s="140"/>
      <c r="AQ37" s="140"/>
      <c r="AR37" s="140"/>
      <c r="AS37" s="145"/>
    </row>
    <row r="38" spans="1:45" ht="17.25" customHeight="1" x14ac:dyDescent="0.25">
      <c r="A38" s="342" t="s">
        <v>360</v>
      </c>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43"/>
      <c r="AE38" s="343"/>
      <c r="AF38" s="343"/>
      <c r="AG38" s="343"/>
      <c r="AH38" s="343"/>
      <c r="AI38" s="343"/>
      <c r="AJ38" s="343"/>
      <c r="AK38" s="344"/>
      <c r="AL38" s="344"/>
      <c r="AM38" s="140"/>
      <c r="AN38" s="140"/>
      <c r="AO38" s="140"/>
      <c r="AP38" s="140"/>
      <c r="AQ38" s="140"/>
      <c r="AR38" s="140"/>
      <c r="AS38" s="145"/>
    </row>
    <row r="39" spans="1:45" ht="17.25" customHeight="1" thickBot="1" x14ac:dyDescent="0.3">
      <c r="A39" s="360" t="s">
        <v>359</v>
      </c>
      <c r="B39" s="361"/>
      <c r="C39" s="361"/>
      <c r="D39" s="361"/>
      <c r="E39" s="361"/>
      <c r="F39" s="361"/>
      <c r="G39" s="361"/>
      <c r="H39" s="361"/>
      <c r="I39" s="361"/>
      <c r="J39" s="361"/>
      <c r="K39" s="361"/>
      <c r="L39" s="361"/>
      <c r="M39" s="361"/>
      <c r="N39" s="361"/>
      <c r="O39" s="361"/>
      <c r="P39" s="361"/>
      <c r="Q39" s="361"/>
      <c r="R39" s="361"/>
      <c r="S39" s="361"/>
      <c r="T39" s="361"/>
      <c r="U39" s="361"/>
      <c r="V39" s="361"/>
      <c r="W39" s="361"/>
      <c r="X39" s="361"/>
      <c r="Y39" s="361"/>
      <c r="Z39" s="361"/>
      <c r="AA39" s="361"/>
      <c r="AB39" s="361"/>
      <c r="AC39" s="361"/>
      <c r="AD39" s="361"/>
      <c r="AE39" s="361"/>
      <c r="AF39" s="361"/>
      <c r="AG39" s="361"/>
      <c r="AH39" s="361"/>
      <c r="AI39" s="361"/>
      <c r="AJ39" s="361"/>
      <c r="AK39" s="362"/>
      <c r="AL39" s="362"/>
      <c r="AM39" s="140"/>
      <c r="AN39" s="140"/>
      <c r="AO39" s="140"/>
      <c r="AP39" s="140"/>
      <c r="AQ39" s="140"/>
      <c r="AR39" s="140"/>
      <c r="AS39" s="145"/>
    </row>
    <row r="40" spans="1:45" ht="17.25" customHeight="1" x14ac:dyDescent="0.25">
      <c r="A40" s="376" t="s">
        <v>358</v>
      </c>
      <c r="B40" s="377"/>
      <c r="C40" s="377"/>
      <c r="D40" s="377"/>
      <c r="E40" s="377"/>
      <c r="F40" s="377"/>
      <c r="G40" s="377"/>
      <c r="H40" s="377"/>
      <c r="I40" s="377"/>
      <c r="J40" s="377"/>
      <c r="K40" s="377"/>
      <c r="L40" s="377"/>
      <c r="M40" s="377"/>
      <c r="N40" s="377"/>
      <c r="O40" s="377"/>
      <c r="P40" s="377"/>
      <c r="Q40" s="377"/>
      <c r="R40" s="377"/>
      <c r="S40" s="377"/>
      <c r="T40" s="377"/>
      <c r="U40" s="377"/>
      <c r="V40" s="377"/>
      <c r="W40" s="377"/>
      <c r="X40" s="377"/>
      <c r="Y40" s="377"/>
      <c r="Z40" s="377"/>
      <c r="AA40" s="377"/>
      <c r="AB40" s="377"/>
      <c r="AC40" s="377"/>
      <c r="AD40" s="377"/>
      <c r="AE40" s="377"/>
      <c r="AF40" s="377"/>
      <c r="AG40" s="377"/>
      <c r="AH40" s="377"/>
      <c r="AI40" s="377"/>
      <c r="AJ40" s="377"/>
      <c r="AK40" s="375"/>
      <c r="AL40" s="375"/>
      <c r="AM40" s="140"/>
      <c r="AN40" s="140"/>
      <c r="AO40" s="140"/>
      <c r="AP40" s="140"/>
      <c r="AQ40" s="140"/>
      <c r="AR40" s="140"/>
      <c r="AS40" s="145"/>
    </row>
    <row r="41" spans="1:45" ht="17.25" customHeight="1" x14ac:dyDescent="0.25">
      <c r="A41" s="342" t="s">
        <v>357</v>
      </c>
      <c r="B41" s="343"/>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44"/>
      <c r="AL41" s="344"/>
      <c r="AM41" s="140"/>
      <c r="AN41" s="140"/>
      <c r="AO41" s="140"/>
      <c r="AP41" s="140"/>
      <c r="AQ41" s="140"/>
      <c r="AR41" s="140"/>
      <c r="AS41" s="145"/>
    </row>
    <row r="42" spans="1:45" ht="17.25" customHeight="1" x14ac:dyDescent="0.25">
      <c r="A42" s="342" t="s">
        <v>356</v>
      </c>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4"/>
      <c r="AL42" s="344"/>
      <c r="AM42" s="140"/>
      <c r="AN42" s="140"/>
      <c r="AO42" s="140"/>
      <c r="AP42" s="140"/>
      <c r="AQ42" s="140"/>
      <c r="AR42" s="140"/>
      <c r="AS42" s="145"/>
    </row>
    <row r="43" spans="1:45" ht="17.25" customHeight="1" x14ac:dyDescent="0.25">
      <c r="A43" s="342" t="s">
        <v>355</v>
      </c>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3"/>
      <c r="AJ43" s="343"/>
      <c r="AK43" s="344"/>
      <c r="AL43" s="344"/>
      <c r="AM43" s="140"/>
      <c r="AN43" s="140"/>
      <c r="AO43" s="140"/>
      <c r="AP43" s="140"/>
      <c r="AQ43" s="140"/>
      <c r="AR43" s="140"/>
      <c r="AS43" s="145"/>
    </row>
    <row r="44" spans="1:45" ht="17.25" customHeight="1" x14ac:dyDescent="0.25">
      <c r="A44" s="342" t="s">
        <v>354</v>
      </c>
      <c r="B44" s="343"/>
      <c r="C44" s="343"/>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343"/>
      <c r="AE44" s="343"/>
      <c r="AF44" s="343"/>
      <c r="AG44" s="343"/>
      <c r="AH44" s="343"/>
      <c r="AI44" s="343"/>
      <c r="AJ44" s="343"/>
      <c r="AK44" s="344"/>
      <c r="AL44" s="344"/>
      <c r="AM44" s="140"/>
      <c r="AN44" s="140"/>
      <c r="AO44" s="140"/>
      <c r="AP44" s="140"/>
      <c r="AQ44" s="140"/>
      <c r="AR44" s="140"/>
      <c r="AS44" s="145"/>
    </row>
    <row r="45" spans="1:45" ht="17.25" customHeight="1" x14ac:dyDescent="0.25">
      <c r="A45" s="342" t="s">
        <v>353</v>
      </c>
      <c r="B45" s="343"/>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44"/>
      <c r="AL45" s="344"/>
      <c r="AM45" s="140"/>
      <c r="AN45" s="140"/>
      <c r="AO45" s="140"/>
      <c r="AP45" s="140"/>
      <c r="AQ45" s="140"/>
      <c r="AR45" s="140"/>
      <c r="AS45" s="145"/>
    </row>
    <row r="46" spans="1:45" ht="17.25" customHeight="1" thickBot="1" x14ac:dyDescent="0.3">
      <c r="A46" s="369" t="s">
        <v>352</v>
      </c>
      <c r="B46" s="370"/>
      <c r="C46" s="370"/>
      <c r="D46" s="370"/>
      <c r="E46" s="370"/>
      <c r="F46" s="370"/>
      <c r="G46" s="370"/>
      <c r="H46" s="370"/>
      <c r="I46" s="370"/>
      <c r="J46" s="370"/>
      <c r="K46" s="370"/>
      <c r="L46" s="370"/>
      <c r="M46" s="370"/>
      <c r="N46" s="370"/>
      <c r="O46" s="370"/>
      <c r="P46" s="370"/>
      <c r="Q46" s="370"/>
      <c r="R46" s="370"/>
      <c r="S46" s="370"/>
      <c r="T46" s="370"/>
      <c r="U46" s="370"/>
      <c r="V46" s="370"/>
      <c r="W46" s="370"/>
      <c r="X46" s="370"/>
      <c r="Y46" s="370"/>
      <c r="Z46" s="370"/>
      <c r="AA46" s="370"/>
      <c r="AB46" s="370"/>
      <c r="AC46" s="370"/>
      <c r="AD46" s="370"/>
      <c r="AE46" s="370"/>
      <c r="AF46" s="370"/>
      <c r="AG46" s="370"/>
      <c r="AH46" s="370"/>
      <c r="AI46" s="370"/>
      <c r="AJ46" s="370"/>
      <c r="AK46" s="371"/>
      <c r="AL46" s="371"/>
      <c r="AM46" s="140"/>
      <c r="AN46" s="140"/>
      <c r="AO46" s="140"/>
      <c r="AP46" s="140"/>
      <c r="AQ46" s="140"/>
      <c r="AR46" s="140"/>
      <c r="AS46" s="145"/>
    </row>
    <row r="47" spans="1:45" ht="24" customHeight="1" x14ac:dyDescent="0.25">
      <c r="A47" s="372" t="s">
        <v>351</v>
      </c>
      <c r="B47" s="373"/>
      <c r="C47" s="373"/>
      <c r="D47" s="373"/>
      <c r="E47" s="373"/>
      <c r="F47" s="373"/>
      <c r="G47" s="373"/>
      <c r="H47" s="373"/>
      <c r="I47" s="373"/>
      <c r="J47" s="373"/>
      <c r="K47" s="373"/>
      <c r="L47" s="373"/>
      <c r="M47" s="373"/>
      <c r="N47" s="373"/>
      <c r="O47" s="373"/>
      <c r="P47" s="373"/>
      <c r="Q47" s="373"/>
      <c r="R47" s="373"/>
      <c r="S47" s="373"/>
      <c r="T47" s="373"/>
      <c r="U47" s="373"/>
      <c r="V47" s="373"/>
      <c r="W47" s="373"/>
      <c r="X47" s="373"/>
      <c r="Y47" s="373"/>
      <c r="Z47" s="373"/>
      <c r="AA47" s="373"/>
      <c r="AB47" s="373"/>
      <c r="AC47" s="373"/>
      <c r="AD47" s="373"/>
      <c r="AE47" s="373"/>
      <c r="AF47" s="373"/>
      <c r="AG47" s="373"/>
      <c r="AH47" s="373"/>
      <c r="AI47" s="373"/>
      <c r="AJ47" s="374"/>
      <c r="AK47" s="375" t="s">
        <v>5</v>
      </c>
      <c r="AL47" s="375"/>
      <c r="AM47" s="359" t="s">
        <v>332</v>
      </c>
      <c r="AN47" s="359"/>
      <c r="AO47" s="153" t="s">
        <v>331</v>
      </c>
      <c r="AP47" s="153" t="s">
        <v>330</v>
      </c>
      <c r="AQ47" s="145"/>
    </row>
    <row r="48" spans="1:45" ht="12" customHeight="1" x14ac:dyDescent="0.25">
      <c r="A48" s="342" t="s">
        <v>350</v>
      </c>
      <c r="B48" s="343"/>
      <c r="C48" s="343"/>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3"/>
      <c r="AK48" s="344"/>
      <c r="AL48" s="344"/>
      <c r="AM48" s="344"/>
      <c r="AN48" s="344"/>
      <c r="AO48" s="157"/>
      <c r="AP48" s="157"/>
      <c r="AQ48" s="145"/>
    </row>
    <row r="49" spans="1:43" ht="12" customHeight="1" x14ac:dyDescent="0.25">
      <c r="A49" s="342" t="s">
        <v>349</v>
      </c>
      <c r="B49" s="343"/>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343"/>
      <c r="AB49" s="343"/>
      <c r="AC49" s="343"/>
      <c r="AD49" s="343"/>
      <c r="AE49" s="343"/>
      <c r="AF49" s="343"/>
      <c r="AG49" s="343"/>
      <c r="AH49" s="343"/>
      <c r="AI49" s="343"/>
      <c r="AJ49" s="343"/>
      <c r="AK49" s="344"/>
      <c r="AL49" s="344"/>
      <c r="AM49" s="344"/>
      <c r="AN49" s="344"/>
      <c r="AO49" s="157"/>
      <c r="AP49" s="157"/>
      <c r="AQ49" s="145"/>
    </row>
    <row r="50" spans="1:43" ht="12" customHeight="1" thickBot="1" x14ac:dyDescent="0.3">
      <c r="A50" s="360" t="s">
        <v>348</v>
      </c>
      <c r="B50" s="361"/>
      <c r="C50" s="361"/>
      <c r="D50" s="361"/>
      <c r="E50" s="361"/>
      <c r="F50" s="361"/>
      <c r="G50" s="361"/>
      <c r="H50" s="361"/>
      <c r="I50" s="361"/>
      <c r="J50" s="361"/>
      <c r="K50" s="361"/>
      <c r="L50" s="361"/>
      <c r="M50" s="361"/>
      <c r="N50" s="361"/>
      <c r="O50" s="361"/>
      <c r="P50" s="361"/>
      <c r="Q50" s="361"/>
      <c r="R50" s="361"/>
      <c r="S50" s="361"/>
      <c r="T50" s="361"/>
      <c r="U50" s="361"/>
      <c r="V50" s="361"/>
      <c r="W50" s="361"/>
      <c r="X50" s="361"/>
      <c r="Y50" s="361"/>
      <c r="Z50" s="361"/>
      <c r="AA50" s="361"/>
      <c r="AB50" s="361"/>
      <c r="AC50" s="361"/>
      <c r="AD50" s="361"/>
      <c r="AE50" s="361"/>
      <c r="AF50" s="361"/>
      <c r="AG50" s="361"/>
      <c r="AH50" s="361"/>
      <c r="AI50" s="361"/>
      <c r="AJ50" s="361"/>
      <c r="AK50" s="362"/>
      <c r="AL50" s="362"/>
      <c r="AM50" s="362"/>
      <c r="AN50" s="362"/>
      <c r="AO50" s="160"/>
      <c r="AP50" s="160"/>
      <c r="AQ50" s="145"/>
    </row>
    <row r="51" spans="1:43" ht="6.75" customHeight="1" thickBot="1" x14ac:dyDescent="0.3">
      <c r="A51" s="165"/>
      <c r="B51" s="165"/>
      <c r="C51" s="165"/>
      <c r="D51" s="165"/>
      <c r="E51" s="165"/>
      <c r="F51" s="165"/>
      <c r="G51" s="165"/>
      <c r="H51" s="165"/>
      <c r="I51" s="165"/>
      <c r="J51" s="165"/>
      <c r="K51" s="165"/>
      <c r="L51" s="165"/>
      <c r="M51" s="165"/>
      <c r="N51" s="165"/>
      <c r="O51" s="165"/>
      <c r="P51" s="165"/>
      <c r="Q51" s="165"/>
      <c r="R51" s="165"/>
      <c r="S51" s="165"/>
      <c r="T51" s="165"/>
      <c r="U51" s="165"/>
      <c r="V51" s="165"/>
      <c r="W51" s="165"/>
      <c r="X51" s="165"/>
      <c r="Y51" s="165"/>
      <c r="Z51" s="165"/>
      <c r="AA51" s="165"/>
      <c r="AB51" s="165"/>
      <c r="AC51" s="165"/>
      <c r="AD51" s="165"/>
      <c r="AE51" s="165"/>
      <c r="AF51" s="165"/>
      <c r="AG51" s="165"/>
      <c r="AH51" s="165"/>
      <c r="AI51" s="165"/>
      <c r="AJ51" s="165"/>
      <c r="AK51" s="165"/>
      <c r="AL51" s="165"/>
      <c r="AM51" s="163"/>
      <c r="AN51" s="163"/>
      <c r="AO51" s="164"/>
      <c r="AP51" s="164"/>
      <c r="AQ51" s="162"/>
    </row>
    <row r="52" spans="1:43" ht="24" customHeight="1" x14ac:dyDescent="0.25">
      <c r="A52" s="357" t="s">
        <v>347</v>
      </c>
      <c r="B52" s="358"/>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8"/>
      <c r="AH52" s="358"/>
      <c r="AI52" s="358"/>
      <c r="AJ52" s="358"/>
      <c r="AK52" s="359" t="s">
        <v>5</v>
      </c>
      <c r="AL52" s="359"/>
      <c r="AM52" s="359" t="s">
        <v>332</v>
      </c>
      <c r="AN52" s="359"/>
      <c r="AO52" s="153" t="s">
        <v>331</v>
      </c>
      <c r="AP52" s="153" t="s">
        <v>330</v>
      </c>
      <c r="AQ52" s="145"/>
    </row>
    <row r="53" spans="1:43" ht="11.25" customHeight="1" x14ac:dyDescent="0.25">
      <c r="A53" s="366" t="s">
        <v>346</v>
      </c>
      <c r="B53" s="367"/>
      <c r="C53" s="367"/>
      <c r="D53" s="367"/>
      <c r="E53" s="367"/>
      <c r="F53" s="367"/>
      <c r="G53" s="367"/>
      <c r="H53" s="367"/>
      <c r="I53" s="367"/>
      <c r="J53" s="367"/>
      <c r="K53" s="367"/>
      <c r="L53" s="367"/>
      <c r="M53" s="367"/>
      <c r="N53" s="367"/>
      <c r="O53" s="367"/>
      <c r="P53" s="367"/>
      <c r="Q53" s="367"/>
      <c r="R53" s="367"/>
      <c r="S53" s="367"/>
      <c r="T53" s="367"/>
      <c r="U53" s="367"/>
      <c r="V53" s="367"/>
      <c r="W53" s="367"/>
      <c r="X53" s="367"/>
      <c r="Y53" s="367"/>
      <c r="Z53" s="367"/>
      <c r="AA53" s="367"/>
      <c r="AB53" s="367"/>
      <c r="AC53" s="367"/>
      <c r="AD53" s="367"/>
      <c r="AE53" s="367"/>
      <c r="AF53" s="367"/>
      <c r="AG53" s="367"/>
      <c r="AH53" s="367"/>
      <c r="AI53" s="367"/>
      <c r="AJ53" s="367"/>
      <c r="AK53" s="368"/>
      <c r="AL53" s="368"/>
      <c r="AM53" s="368"/>
      <c r="AN53" s="368"/>
      <c r="AO53" s="161"/>
      <c r="AP53" s="161"/>
      <c r="AQ53" s="145"/>
    </row>
    <row r="54" spans="1:43" ht="12" customHeight="1" x14ac:dyDescent="0.25">
      <c r="A54" s="342" t="s">
        <v>345</v>
      </c>
      <c r="B54" s="343"/>
      <c r="C54" s="343"/>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c r="AI54" s="343"/>
      <c r="AJ54" s="343"/>
      <c r="AK54" s="344"/>
      <c r="AL54" s="344"/>
      <c r="AM54" s="344"/>
      <c r="AN54" s="344"/>
      <c r="AO54" s="157"/>
      <c r="AP54" s="157"/>
      <c r="AQ54" s="145"/>
    </row>
    <row r="55" spans="1:43" ht="12" customHeight="1" x14ac:dyDescent="0.25">
      <c r="A55" s="342" t="s">
        <v>344</v>
      </c>
      <c r="B55" s="343"/>
      <c r="C55" s="343"/>
      <c r="D55" s="343"/>
      <c r="E55" s="343"/>
      <c r="F55" s="343"/>
      <c r="G55" s="343"/>
      <c r="H55" s="343"/>
      <c r="I55" s="343"/>
      <c r="J55" s="343"/>
      <c r="K55" s="343"/>
      <c r="L55" s="343"/>
      <c r="M55" s="343"/>
      <c r="N55" s="343"/>
      <c r="O55" s="343"/>
      <c r="P55" s="343"/>
      <c r="Q55" s="343"/>
      <c r="R55" s="343"/>
      <c r="S55" s="343"/>
      <c r="T55" s="343"/>
      <c r="U55" s="343"/>
      <c r="V55" s="343"/>
      <c r="W55" s="343"/>
      <c r="X55" s="343"/>
      <c r="Y55" s="343"/>
      <c r="Z55" s="343"/>
      <c r="AA55" s="343"/>
      <c r="AB55" s="343"/>
      <c r="AC55" s="343"/>
      <c r="AD55" s="343"/>
      <c r="AE55" s="343"/>
      <c r="AF55" s="343"/>
      <c r="AG55" s="343"/>
      <c r="AH55" s="343"/>
      <c r="AI55" s="343"/>
      <c r="AJ55" s="343"/>
      <c r="AK55" s="344"/>
      <c r="AL55" s="344"/>
      <c r="AM55" s="344"/>
      <c r="AN55" s="344"/>
      <c r="AO55" s="157"/>
      <c r="AP55" s="157"/>
      <c r="AQ55" s="145"/>
    </row>
    <row r="56" spans="1:43" ht="12" customHeight="1" thickBot="1" x14ac:dyDescent="0.3">
      <c r="A56" s="360" t="s">
        <v>343</v>
      </c>
      <c r="B56" s="361"/>
      <c r="C56" s="361"/>
      <c r="D56" s="361"/>
      <c r="E56" s="361"/>
      <c r="F56" s="361"/>
      <c r="G56" s="361"/>
      <c r="H56" s="361"/>
      <c r="I56" s="361"/>
      <c r="J56" s="361"/>
      <c r="K56" s="361"/>
      <c r="L56" s="361"/>
      <c r="M56" s="361"/>
      <c r="N56" s="361"/>
      <c r="O56" s="361"/>
      <c r="P56" s="361"/>
      <c r="Q56" s="361"/>
      <c r="R56" s="361"/>
      <c r="S56" s="361"/>
      <c r="T56" s="361"/>
      <c r="U56" s="361"/>
      <c r="V56" s="361"/>
      <c r="W56" s="361"/>
      <c r="X56" s="361"/>
      <c r="Y56" s="361"/>
      <c r="Z56" s="361"/>
      <c r="AA56" s="361"/>
      <c r="AB56" s="361"/>
      <c r="AC56" s="361"/>
      <c r="AD56" s="361"/>
      <c r="AE56" s="361"/>
      <c r="AF56" s="361"/>
      <c r="AG56" s="361"/>
      <c r="AH56" s="361"/>
      <c r="AI56" s="361"/>
      <c r="AJ56" s="361"/>
      <c r="AK56" s="362"/>
      <c r="AL56" s="362"/>
      <c r="AM56" s="362"/>
      <c r="AN56" s="362"/>
      <c r="AO56" s="160"/>
      <c r="AP56" s="160"/>
      <c r="AQ56" s="145"/>
    </row>
    <row r="57" spans="1:43" ht="6" customHeight="1" thickBot="1" x14ac:dyDescent="0.3">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40"/>
      <c r="AN57" s="140"/>
      <c r="AO57" s="154"/>
      <c r="AP57" s="154"/>
      <c r="AQ57" s="139"/>
    </row>
    <row r="58" spans="1:43" ht="24" customHeight="1" x14ac:dyDescent="0.25">
      <c r="A58" s="357" t="s">
        <v>342</v>
      </c>
      <c r="B58" s="358"/>
      <c r="C58" s="358"/>
      <c r="D58" s="358"/>
      <c r="E58" s="358"/>
      <c r="F58" s="358"/>
      <c r="G58" s="358"/>
      <c r="H58" s="358"/>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8"/>
      <c r="AH58" s="358"/>
      <c r="AI58" s="358"/>
      <c r="AJ58" s="358"/>
      <c r="AK58" s="359" t="s">
        <v>5</v>
      </c>
      <c r="AL58" s="359"/>
      <c r="AM58" s="359" t="s">
        <v>332</v>
      </c>
      <c r="AN58" s="359"/>
      <c r="AO58" s="153" t="s">
        <v>331</v>
      </c>
      <c r="AP58" s="153" t="s">
        <v>330</v>
      </c>
      <c r="AQ58" s="145"/>
    </row>
    <row r="59" spans="1:43" ht="12.75" customHeight="1" x14ac:dyDescent="0.25">
      <c r="A59" s="363" t="s">
        <v>341</v>
      </c>
      <c r="B59" s="364"/>
      <c r="C59" s="364"/>
      <c r="D59" s="364"/>
      <c r="E59" s="364"/>
      <c r="F59" s="364"/>
      <c r="G59" s="364"/>
      <c r="H59" s="364"/>
      <c r="I59" s="364"/>
      <c r="J59" s="364"/>
      <c r="K59" s="364"/>
      <c r="L59" s="364"/>
      <c r="M59" s="364"/>
      <c r="N59" s="364"/>
      <c r="O59" s="364"/>
      <c r="P59" s="364"/>
      <c r="Q59" s="364"/>
      <c r="R59" s="364"/>
      <c r="S59" s="364"/>
      <c r="T59" s="364"/>
      <c r="U59" s="364"/>
      <c r="V59" s="364"/>
      <c r="W59" s="364"/>
      <c r="X59" s="364"/>
      <c r="Y59" s="364"/>
      <c r="Z59" s="364"/>
      <c r="AA59" s="364"/>
      <c r="AB59" s="364"/>
      <c r="AC59" s="364"/>
      <c r="AD59" s="364"/>
      <c r="AE59" s="364"/>
      <c r="AF59" s="364"/>
      <c r="AG59" s="364"/>
      <c r="AH59" s="364"/>
      <c r="AI59" s="364"/>
      <c r="AJ59" s="364"/>
      <c r="AK59" s="365"/>
      <c r="AL59" s="365"/>
      <c r="AM59" s="365"/>
      <c r="AN59" s="365"/>
      <c r="AO59" s="159"/>
      <c r="AP59" s="159"/>
      <c r="AQ59" s="151"/>
    </row>
    <row r="60" spans="1:43" ht="12" customHeight="1" x14ac:dyDescent="0.25">
      <c r="A60" s="342" t="s">
        <v>340</v>
      </c>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44"/>
      <c r="AL60" s="344"/>
      <c r="AM60" s="344"/>
      <c r="AN60" s="344"/>
      <c r="AO60" s="157"/>
      <c r="AP60" s="157"/>
      <c r="AQ60" s="145"/>
    </row>
    <row r="61" spans="1:43" ht="12" customHeight="1" x14ac:dyDescent="0.25">
      <c r="A61" s="342" t="s">
        <v>339</v>
      </c>
      <c r="B61" s="343"/>
      <c r="C61" s="343"/>
      <c r="D61" s="343"/>
      <c r="E61" s="343"/>
      <c r="F61" s="343"/>
      <c r="G61" s="343"/>
      <c r="H61" s="343"/>
      <c r="I61" s="343"/>
      <c r="J61" s="343"/>
      <c r="K61" s="343"/>
      <c r="L61" s="343"/>
      <c r="M61" s="343"/>
      <c r="N61" s="343"/>
      <c r="O61" s="343"/>
      <c r="P61" s="343"/>
      <c r="Q61" s="343"/>
      <c r="R61" s="343"/>
      <c r="S61" s="343"/>
      <c r="T61" s="343"/>
      <c r="U61" s="343"/>
      <c r="V61" s="343"/>
      <c r="W61" s="343"/>
      <c r="X61" s="343"/>
      <c r="Y61" s="343"/>
      <c r="Z61" s="343"/>
      <c r="AA61" s="343"/>
      <c r="AB61" s="343"/>
      <c r="AC61" s="343"/>
      <c r="AD61" s="343"/>
      <c r="AE61" s="343"/>
      <c r="AF61" s="343"/>
      <c r="AG61" s="343"/>
      <c r="AH61" s="343"/>
      <c r="AI61" s="343"/>
      <c r="AJ61" s="343"/>
      <c r="AK61" s="344"/>
      <c r="AL61" s="344"/>
      <c r="AM61" s="344"/>
      <c r="AN61" s="344"/>
      <c r="AO61" s="157"/>
      <c r="AP61" s="157"/>
      <c r="AQ61" s="145"/>
    </row>
    <row r="62" spans="1:43" ht="12" customHeight="1" x14ac:dyDescent="0.25">
      <c r="A62" s="342" t="s">
        <v>338</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4"/>
      <c r="AL62" s="344"/>
      <c r="AM62" s="344"/>
      <c r="AN62" s="344"/>
      <c r="AO62" s="157"/>
      <c r="AP62" s="157"/>
      <c r="AQ62" s="145"/>
    </row>
    <row r="63" spans="1:43" ht="9.75" customHeight="1" x14ac:dyDescent="0.25">
      <c r="A63" s="342"/>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4"/>
      <c r="AL63" s="344"/>
      <c r="AM63" s="344"/>
      <c r="AN63" s="344"/>
      <c r="AO63" s="157"/>
      <c r="AP63" s="157"/>
      <c r="AQ63" s="145"/>
    </row>
    <row r="64" spans="1:43" ht="9.75" customHeight="1" x14ac:dyDescent="0.25">
      <c r="A64" s="342"/>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4"/>
      <c r="AL64" s="344"/>
      <c r="AM64" s="344"/>
      <c r="AN64" s="344"/>
      <c r="AO64" s="157"/>
      <c r="AP64" s="157"/>
      <c r="AQ64" s="145"/>
    </row>
    <row r="65" spans="1:43" ht="12" customHeight="1" x14ac:dyDescent="0.25">
      <c r="A65" s="342" t="s">
        <v>337</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4"/>
      <c r="AL65" s="344"/>
      <c r="AM65" s="344"/>
      <c r="AN65" s="344"/>
      <c r="AO65" s="157"/>
      <c r="AP65" s="157"/>
      <c r="AQ65" s="145"/>
    </row>
    <row r="66" spans="1:43" ht="27.75" customHeight="1" x14ac:dyDescent="0.25">
      <c r="A66" s="346" t="s">
        <v>336</v>
      </c>
      <c r="B66" s="347"/>
      <c r="C66" s="347"/>
      <c r="D66" s="347"/>
      <c r="E66" s="347"/>
      <c r="F66" s="347"/>
      <c r="G66" s="347"/>
      <c r="H66" s="347"/>
      <c r="I66" s="347"/>
      <c r="J66" s="347"/>
      <c r="K66" s="347"/>
      <c r="L66" s="347"/>
      <c r="M66" s="347"/>
      <c r="N66" s="347"/>
      <c r="O66" s="347"/>
      <c r="P66" s="347"/>
      <c r="Q66" s="347"/>
      <c r="R66" s="347"/>
      <c r="S66" s="347"/>
      <c r="T66" s="347"/>
      <c r="U66" s="347"/>
      <c r="V66" s="347"/>
      <c r="W66" s="347"/>
      <c r="X66" s="347"/>
      <c r="Y66" s="347"/>
      <c r="Z66" s="347"/>
      <c r="AA66" s="347"/>
      <c r="AB66" s="347"/>
      <c r="AC66" s="347"/>
      <c r="AD66" s="347"/>
      <c r="AE66" s="347"/>
      <c r="AF66" s="347"/>
      <c r="AG66" s="347"/>
      <c r="AH66" s="347"/>
      <c r="AI66" s="347"/>
      <c r="AJ66" s="348"/>
      <c r="AK66" s="349"/>
      <c r="AL66" s="349"/>
      <c r="AM66" s="349"/>
      <c r="AN66" s="349"/>
      <c r="AO66" s="158"/>
      <c r="AP66" s="158"/>
      <c r="AQ66" s="151"/>
    </row>
    <row r="67" spans="1:43" ht="11.25" customHeight="1" x14ac:dyDescent="0.25">
      <c r="A67" s="342" t="s">
        <v>328</v>
      </c>
      <c r="B67" s="343"/>
      <c r="C67" s="343"/>
      <c r="D67" s="343"/>
      <c r="E67" s="343"/>
      <c r="F67" s="343"/>
      <c r="G67" s="343"/>
      <c r="H67" s="343"/>
      <c r="I67" s="343"/>
      <c r="J67" s="343"/>
      <c r="K67" s="343"/>
      <c r="L67" s="343"/>
      <c r="M67" s="343"/>
      <c r="N67" s="343"/>
      <c r="O67" s="343"/>
      <c r="P67" s="343"/>
      <c r="Q67" s="343"/>
      <c r="R67" s="343"/>
      <c r="S67" s="343"/>
      <c r="T67" s="343"/>
      <c r="U67" s="343"/>
      <c r="V67" s="343"/>
      <c r="W67" s="343"/>
      <c r="X67" s="343"/>
      <c r="Y67" s="343"/>
      <c r="Z67" s="343"/>
      <c r="AA67" s="343"/>
      <c r="AB67" s="343"/>
      <c r="AC67" s="343"/>
      <c r="AD67" s="343"/>
      <c r="AE67" s="343"/>
      <c r="AF67" s="343"/>
      <c r="AG67" s="343"/>
      <c r="AH67" s="343"/>
      <c r="AI67" s="343"/>
      <c r="AJ67" s="343"/>
      <c r="AK67" s="344"/>
      <c r="AL67" s="344"/>
      <c r="AM67" s="344"/>
      <c r="AN67" s="344"/>
      <c r="AO67" s="157"/>
      <c r="AP67" s="157"/>
      <c r="AQ67" s="145"/>
    </row>
    <row r="68" spans="1:43" ht="25.5" customHeight="1" x14ac:dyDescent="0.25">
      <c r="A68" s="346" t="s">
        <v>329</v>
      </c>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c r="AI68" s="347"/>
      <c r="AJ68" s="348"/>
      <c r="AK68" s="349"/>
      <c r="AL68" s="349"/>
      <c r="AM68" s="349"/>
      <c r="AN68" s="349"/>
      <c r="AO68" s="158"/>
      <c r="AP68" s="158"/>
      <c r="AQ68" s="151"/>
    </row>
    <row r="69" spans="1:43" ht="12" customHeight="1" x14ac:dyDescent="0.25">
      <c r="A69" s="342" t="s">
        <v>327</v>
      </c>
      <c r="B69" s="343"/>
      <c r="C69" s="343"/>
      <c r="D69" s="343"/>
      <c r="E69" s="343"/>
      <c r="F69" s="343"/>
      <c r="G69" s="343"/>
      <c r="H69" s="343"/>
      <c r="I69" s="343"/>
      <c r="J69" s="343"/>
      <c r="K69" s="343"/>
      <c r="L69" s="343"/>
      <c r="M69" s="343"/>
      <c r="N69" s="343"/>
      <c r="O69" s="343"/>
      <c r="P69" s="343"/>
      <c r="Q69" s="343"/>
      <c r="R69" s="343"/>
      <c r="S69" s="343"/>
      <c r="T69" s="343"/>
      <c r="U69" s="343"/>
      <c r="V69" s="343"/>
      <c r="W69" s="343"/>
      <c r="X69" s="343"/>
      <c r="Y69" s="343"/>
      <c r="Z69" s="343"/>
      <c r="AA69" s="343"/>
      <c r="AB69" s="343"/>
      <c r="AC69" s="343"/>
      <c r="AD69" s="343"/>
      <c r="AE69" s="343"/>
      <c r="AF69" s="343"/>
      <c r="AG69" s="343"/>
      <c r="AH69" s="343"/>
      <c r="AI69" s="343"/>
      <c r="AJ69" s="343"/>
      <c r="AK69" s="344"/>
      <c r="AL69" s="344"/>
      <c r="AM69" s="344"/>
      <c r="AN69" s="344"/>
      <c r="AO69" s="157"/>
      <c r="AP69" s="157"/>
      <c r="AQ69" s="145"/>
    </row>
    <row r="70" spans="1:43" ht="12.75" customHeight="1" x14ac:dyDescent="0.25">
      <c r="A70" s="351" t="s">
        <v>335</v>
      </c>
      <c r="B70" s="352"/>
      <c r="C70" s="352"/>
      <c r="D70" s="352"/>
      <c r="E70" s="352"/>
      <c r="F70" s="352"/>
      <c r="G70" s="352"/>
      <c r="H70" s="352"/>
      <c r="I70" s="352"/>
      <c r="J70" s="352"/>
      <c r="K70" s="352"/>
      <c r="L70" s="352"/>
      <c r="M70" s="352"/>
      <c r="N70" s="352"/>
      <c r="O70" s="352"/>
      <c r="P70" s="352"/>
      <c r="Q70" s="352"/>
      <c r="R70" s="352"/>
      <c r="S70" s="352"/>
      <c r="T70" s="352"/>
      <c r="U70" s="352"/>
      <c r="V70" s="352"/>
      <c r="W70" s="352"/>
      <c r="X70" s="352"/>
      <c r="Y70" s="352"/>
      <c r="Z70" s="352"/>
      <c r="AA70" s="352"/>
      <c r="AB70" s="352"/>
      <c r="AC70" s="352"/>
      <c r="AD70" s="352"/>
      <c r="AE70" s="352"/>
      <c r="AF70" s="352"/>
      <c r="AG70" s="352"/>
      <c r="AH70" s="352"/>
      <c r="AI70" s="352"/>
      <c r="AJ70" s="352"/>
      <c r="AK70" s="349"/>
      <c r="AL70" s="349"/>
      <c r="AM70" s="349"/>
      <c r="AN70" s="349"/>
      <c r="AO70" s="158"/>
      <c r="AP70" s="158"/>
      <c r="AQ70" s="151"/>
    </row>
    <row r="71" spans="1:43" ht="12" customHeight="1" x14ac:dyDescent="0.25">
      <c r="A71" s="342" t="s">
        <v>326</v>
      </c>
      <c r="B71" s="343"/>
      <c r="C71" s="343"/>
      <c r="D71" s="343"/>
      <c r="E71" s="343"/>
      <c r="F71" s="343"/>
      <c r="G71" s="343"/>
      <c r="H71" s="343"/>
      <c r="I71" s="343"/>
      <c r="J71" s="343"/>
      <c r="K71" s="343"/>
      <c r="L71" s="343"/>
      <c r="M71" s="343"/>
      <c r="N71" s="343"/>
      <c r="O71" s="343"/>
      <c r="P71" s="343"/>
      <c r="Q71" s="343"/>
      <c r="R71" s="343"/>
      <c r="S71" s="343"/>
      <c r="T71" s="343"/>
      <c r="U71" s="343"/>
      <c r="V71" s="343"/>
      <c r="W71" s="343"/>
      <c r="X71" s="343"/>
      <c r="Y71" s="343"/>
      <c r="Z71" s="343"/>
      <c r="AA71" s="343"/>
      <c r="AB71" s="343"/>
      <c r="AC71" s="343"/>
      <c r="AD71" s="343"/>
      <c r="AE71" s="343"/>
      <c r="AF71" s="343"/>
      <c r="AG71" s="343"/>
      <c r="AH71" s="343"/>
      <c r="AI71" s="343"/>
      <c r="AJ71" s="343"/>
      <c r="AK71" s="344"/>
      <c r="AL71" s="344"/>
      <c r="AM71" s="344"/>
      <c r="AN71" s="344"/>
      <c r="AO71" s="157"/>
      <c r="AP71" s="157"/>
      <c r="AQ71" s="145"/>
    </row>
    <row r="72" spans="1:43" ht="12.75" customHeight="1" thickBot="1" x14ac:dyDescent="0.3">
      <c r="A72" s="353" t="s">
        <v>334</v>
      </c>
      <c r="B72" s="354"/>
      <c r="C72" s="354"/>
      <c r="D72" s="354"/>
      <c r="E72" s="354"/>
      <c r="F72" s="354"/>
      <c r="G72" s="354"/>
      <c r="H72" s="354"/>
      <c r="I72" s="354"/>
      <c r="J72" s="354"/>
      <c r="K72" s="354"/>
      <c r="L72" s="354"/>
      <c r="M72" s="354"/>
      <c r="N72" s="354"/>
      <c r="O72" s="354"/>
      <c r="P72" s="354"/>
      <c r="Q72" s="354"/>
      <c r="R72" s="354"/>
      <c r="S72" s="354"/>
      <c r="T72" s="354"/>
      <c r="U72" s="354"/>
      <c r="V72" s="354"/>
      <c r="W72" s="354"/>
      <c r="X72" s="354"/>
      <c r="Y72" s="354"/>
      <c r="Z72" s="354"/>
      <c r="AA72" s="354"/>
      <c r="AB72" s="354"/>
      <c r="AC72" s="354"/>
      <c r="AD72" s="354"/>
      <c r="AE72" s="354"/>
      <c r="AF72" s="354"/>
      <c r="AG72" s="354"/>
      <c r="AH72" s="354"/>
      <c r="AI72" s="354"/>
      <c r="AJ72" s="355"/>
      <c r="AK72" s="356"/>
      <c r="AL72" s="356"/>
      <c r="AM72" s="356"/>
      <c r="AN72" s="356"/>
      <c r="AO72" s="156"/>
      <c r="AP72" s="156"/>
      <c r="AQ72" s="151"/>
    </row>
    <row r="73" spans="1:43" ht="7.5" customHeight="1" thickBot="1" x14ac:dyDescent="0.3">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155"/>
      <c r="AM73" s="140"/>
      <c r="AN73" s="140"/>
      <c r="AO73" s="154"/>
      <c r="AP73" s="154"/>
      <c r="AQ73" s="139"/>
    </row>
    <row r="74" spans="1:43" ht="25.5" customHeight="1" x14ac:dyDescent="0.25">
      <c r="A74" s="357" t="s">
        <v>333</v>
      </c>
      <c r="B74" s="358"/>
      <c r="C74" s="358"/>
      <c r="D74" s="358"/>
      <c r="E74" s="358"/>
      <c r="F74" s="358"/>
      <c r="G74" s="358"/>
      <c r="H74" s="358"/>
      <c r="I74" s="358"/>
      <c r="J74" s="358"/>
      <c r="K74" s="358"/>
      <c r="L74" s="358"/>
      <c r="M74" s="358"/>
      <c r="N74" s="358"/>
      <c r="O74" s="358"/>
      <c r="P74" s="358"/>
      <c r="Q74" s="358"/>
      <c r="R74" s="358"/>
      <c r="S74" s="358"/>
      <c r="T74" s="358"/>
      <c r="U74" s="358"/>
      <c r="V74" s="358"/>
      <c r="W74" s="358"/>
      <c r="X74" s="358"/>
      <c r="Y74" s="358"/>
      <c r="Z74" s="358"/>
      <c r="AA74" s="358"/>
      <c r="AB74" s="358"/>
      <c r="AC74" s="358"/>
      <c r="AD74" s="358"/>
      <c r="AE74" s="358"/>
      <c r="AF74" s="358"/>
      <c r="AG74" s="358"/>
      <c r="AH74" s="358"/>
      <c r="AI74" s="358"/>
      <c r="AJ74" s="358"/>
      <c r="AK74" s="359" t="s">
        <v>5</v>
      </c>
      <c r="AL74" s="359"/>
      <c r="AM74" s="359" t="s">
        <v>332</v>
      </c>
      <c r="AN74" s="359"/>
      <c r="AO74" s="153" t="s">
        <v>331</v>
      </c>
      <c r="AP74" s="153" t="s">
        <v>330</v>
      </c>
      <c r="AQ74" s="145"/>
    </row>
    <row r="75" spans="1:43" ht="25.5" customHeight="1" x14ac:dyDescent="0.25">
      <c r="A75" s="346" t="s">
        <v>329</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8"/>
      <c r="AK75" s="349"/>
      <c r="AL75" s="349"/>
      <c r="AM75" s="350"/>
      <c r="AN75" s="350"/>
      <c r="AO75" s="149"/>
      <c r="AP75" s="149"/>
      <c r="AQ75" s="151"/>
    </row>
    <row r="76" spans="1:43" ht="12" customHeight="1" x14ac:dyDescent="0.25">
      <c r="A76" s="342" t="s">
        <v>328</v>
      </c>
      <c r="B76" s="343"/>
      <c r="C76" s="343"/>
      <c r="D76" s="343"/>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c r="AI76" s="343"/>
      <c r="AJ76" s="343"/>
      <c r="AK76" s="344"/>
      <c r="AL76" s="344"/>
      <c r="AM76" s="345"/>
      <c r="AN76" s="345"/>
      <c r="AO76" s="152"/>
      <c r="AP76" s="152"/>
      <c r="AQ76" s="145"/>
    </row>
    <row r="77" spans="1:43" ht="12" customHeight="1" x14ac:dyDescent="0.25">
      <c r="A77" s="342" t="s">
        <v>327</v>
      </c>
      <c r="B77" s="343"/>
      <c r="C77" s="343"/>
      <c r="D77" s="343"/>
      <c r="E77" s="343"/>
      <c r="F77" s="343"/>
      <c r="G77" s="343"/>
      <c r="H77" s="343"/>
      <c r="I77" s="343"/>
      <c r="J77" s="343"/>
      <c r="K77" s="343"/>
      <c r="L77" s="343"/>
      <c r="M77" s="343"/>
      <c r="N77" s="343"/>
      <c r="O77" s="343"/>
      <c r="P77" s="343"/>
      <c r="Q77" s="343"/>
      <c r="R77" s="343"/>
      <c r="S77" s="343"/>
      <c r="T77" s="343"/>
      <c r="U77" s="343"/>
      <c r="V77" s="343"/>
      <c r="W77" s="343"/>
      <c r="X77" s="343"/>
      <c r="Y77" s="343"/>
      <c r="Z77" s="343"/>
      <c r="AA77" s="343"/>
      <c r="AB77" s="343"/>
      <c r="AC77" s="343"/>
      <c r="AD77" s="343"/>
      <c r="AE77" s="343"/>
      <c r="AF77" s="343"/>
      <c r="AG77" s="343"/>
      <c r="AH77" s="343"/>
      <c r="AI77" s="343"/>
      <c r="AJ77" s="343"/>
      <c r="AK77" s="344"/>
      <c r="AL77" s="344"/>
      <c r="AM77" s="345"/>
      <c r="AN77" s="345"/>
      <c r="AO77" s="152"/>
      <c r="AP77" s="152"/>
      <c r="AQ77" s="145"/>
    </row>
    <row r="78" spans="1:43" ht="12" customHeight="1" x14ac:dyDescent="0.25">
      <c r="A78" s="342" t="s">
        <v>326</v>
      </c>
      <c r="B78" s="343"/>
      <c r="C78" s="343"/>
      <c r="D78" s="343"/>
      <c r="E78" s="343"/>
      <c r="F78" s="343"/>
      <c r="G78" s="343"/>
      <c r="H78" s="343"/>
      <c r="I78" s="343"/>
      <c r="J78" s="343"/>
      <c r="K78" s="343"/>
      <c r="L78" s="343"/>
      <c r="M78" s="343"/>
      <c r="N78" s="343"/>
      <c r="O78" s="343"/>
      <c r="P78" s="343"/>
      <c r="Q78" s="343"/>
      <c r="R78" s="343"/>
      <c r="S78" s="343"/>
      <c r="T78" s="343"/>
      <c r="U78" s="343"/>
      <c r="V78" s="343"/>
      <c r="W78" s="343"/>
      <c r="X78" s="343"/>
      <c r="Y78" s="343"/>
      <c r="Z78" s="343"/>
      <c r="AA78" s="343"/>
      <c r="AB78" s="343"/>
      <c r="AC78" s="343"/>
      <c r="AD78" s="343"/>
      <c r="AE78" s="343"/>
      <c r="AF78" s="343"/>
      <c r="AG78" s="343"/>
      <c r="AH78" s="343"/>
      <c r="AI78" s="343"/>
      <c r="AJ78" s="343"/>
      <c r="AK78" s="344"/>
      <c r="AL78" s="344"/>
      <c r="AM78" s="345"/>
      <c r="AN78" s="345"/>
      <c r="AO78" s="152"/>
      <c r="AP78" s="152"/>
      <c r="AQ78" s="145"/>
    </row>
    <row r="79" spans="1:43" ht="12" customHeight="1" x14ac:dyDescent="0.25">
      <c r="A79" s="342" t="s">
        <v>325</v>
      </c>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343"/>
      <c r="AA79" s="343"/>
      <c r="AB79" s="343"/>
      <c r="AC79" s="343"/>
      <c r="AD79" s="343"/>
      <c r="AE79" s="343"/>
      <c r="AF79" s="343"/>
      <c r="AG79" s="343"/>
      <c r="AH79" s="343"/>
      <c r="AI79" s="343"/>
      <c r="AJ79" s="343"/>
      <c r="AK79" s="344"/>
      <c r="AL79" s="344"/>
      <c r="AM79" s="345"/>
      <c r="AN79" s="345"/>
      <c r="AO79" s="152"/>
      <c r="AP79" s="152"/>
      <c r="AQ79" s="145"/>
    </row>
    <row r="80" spans="1:43" ht="12" customHeight="1" x14ac:dyDescent="0.25">
      <c r="A80" s="342" t="s">
        <v>324</v>
      </c>
      <c r="B80" s="343"/>
      <c r="C80" s="343"/>
      <c r="D80" s="343"/>
      <c r="E80" s="343"/>
      <c r="F80" s="343"/>
      <c r="G80" s="343"/>
      <c r="H80" s="343"/>
      <c r="I80" s="343"/>
      <c r="J80" s="343"/>
      <c r="K80" s="343"/>
      <c r="L80" s="343"/>
      <c r="M80" s="343"/>
      <c r="N80" s="343"/>
      <c r="O80" s="343"/>
      <c r="P80" s="343"/>
      <c r="Q80" s="343"/>
      <c r="R80" s="343"/>
      <c r="S80" s="343"/>
      <c r="T80" s="343"/>
      <c r="U80" s="343"/>
      <c r="V80" s="343"/>
      <c r="W80" s="343"/>
      <c r="X80" s="343"/>
      <c r="Y80" s="343"/>
      <c r="Z80" s="343"/>
      <c r="AA80" s="343"/>
      <c r="AB80" s="343"/>
      <c r="AC80" s="343"/>
      <c r="AD80" s="343"/>
      <c r="AE80" s="343"/>
      <c r="AF80" s="343"/>
      <c r="AG80" s="343"/>
      <c r="AH80" s="343"/>
      <c r="AI80" s="343"/>
      <c r="AJ80" s="343"/>
      <c r="AK80" s="344"/>
      <c r="AL80" s="344"/>
      <c r="AM80" s="345"/>
      <c r="AN80" s="345"/>
      <c r="AO80" s="152"/>
      <c r="AP80" s="152"/>
      <c r="AQ80" s="145"/>
    </row>
    <row r="81" spans="1:45" ht="12.75" customHeight="1" x14ac:dyDescent="0.25">
      <c r="A81" s="342" t="s">
        <v>323</v>
      </c>
      <c r="B81" s="343"/>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4"/>
      <c r="AL81" s="344"/>
      <c r="AM81" s="345"/>
      <c r="AN81" s="345"/>
      <c r="AO81" s="152"/>
      <c r="AP81" s="152"/>
      <c r="AQ81" s="145"/>
    </row>
    <row r="82" spans="1:45" ht="12.75" customHeight="1" x14ac:dyDescent="0.25">
      <c r="A82" s="342" t="s">
        <v>322</v>
      </c>
      <c r="B82" s="343"/>
      <c r="C82" s="343"/>
      <c r="D82" s="343"/>
      <c r="E82" s="343"/>
      <c r="F82" s="343"/>
      <c r="G82" s="343"/>
      <c r="H82" s="343"/>
      <c r="I82" s="343"/>
      <c r="J82" s="343"/>
      <c r="K82" s="343"/>
      <c r="L82" s="343"/>
      <c r="M82" s="343"/>
      <c r="N82" s="343"/>
      <c r="O82" s="343"/>
      <c r="P82" s="343"/>
      <c r="Q82" s="343"/>
      <c r="R82" s="343"/>
      <c r="S82" s="343"/>
      <c r="T82" s="343"/>
      <c r="U82" s="343"/>
      <c r="V82" s="343"/>
      <c r="W82" s="343"/>
      <c r="X82" s="343"/>
      <c r="Y82" s="343"/>
      <c r="Z82" s="343"/>
      <c r="AA82" s="343"/>
      <c r="AB82" s="343"/>
      <c r="AC82" s="343"/>
      <c r="AD82" s="343"/>
      <c r="AE82" s="343"/>
      <c r="AF82" s="343"/>
      <c r="AG82" s="343"/>
      <c r="AH82" s="343"/>
      <c r="AI82" s="343"/>
      <c r="AJ82" s="343"/>
      <c r="AK82" s="344"/>
      <c r="AL82" s="344"/>
      <c r="AM82" s="345"/>
      <c r="AN82" s="345"/>
      <c r="AO82" s="152"/>
      <c r="AP82" s="152"/>
      <c r="AQ82" s="145"/>
    </row>
    <row r="83" spans="1:45" ht="12" customHeight="1" x14ac:dyDescent="0.25">
      <c r="A83" s="351" t="s">
        <v>321</v>
      </c>
      <c r="B83" s="352"/>
      <c r="C83" s="352"/>
      <c r="D83" s="352"/>
      <c r="E83" s="352"/>
      <c r="F83" s="352"/>
      <c r="G83" s="352"/>
      <c r="H83" s="352"/>
      <c r="I83" s="352"/>
      <c r="J83" s="352"/>
      <c r="K83" s="352"/>
      <c r="L83" s="352"/>
      <c r="M83" s="352"/>
      <c r="N83" s="352"/>
      <c r="O83" s="352"/>
      <c r="P83" s="352"/>
      <c r="Q83" s="352"/>
      <c r="R83" s="352"/>
      <c r="S83" s="352"/>
      <c r="T83" s="352"/>
      <c r="U83" s="352"/>
      <c r="V83" s="352"/>
      <c r="W83" s="352"/>
      <c r="X83" s="352"/>
      <c r="Y83" s="352"/>
      <c r="Z83" s="352"/>
      <c r="AA83" s="352"/>
      <c r="AB83" s="352"/>
      <c r="AC83" s="352"/>
      <c r="AD83" s="352"/>
      <c r="AE83" s="352"/>
      <c r="AF83" s="352"/>
      <c r="AG83" s="352"/>
      <c r="AH83" s="352"/>
      <c r="AI83" s="352"/>
      <c r="AJ83" s="352"/>
      <c r="AK83" s="349"/>
      <c r="AL83" s="349"/>
      <c r="AM83" s="350"/>
      <c r="AN83" s="350"/>
      <c r="AO83" s="149"/>
      <c r="AP83" s="149"/>
      <c r="AQ83" s="151"/>
    </row>
    <row r="84" spans="1:45" ht="12" customHeight="1" x14ac:dyDescent="0.25">
      <c r="A84" s="351" t="s">
        <v>320</v>
      </c>
      <c r="B84" s="352"/>
      <c r="C84" s="352"/>
      <c r="D84" s="352"/>
      <c r="E84" s="352"/>
      <c r="F84" s="352"/>
      <c r="G84" s="352"/>
      <c r="H84" s="352"/>
      <c r="I84" s="352"/>
      <c r="J84" s="352"/>
      <c r="K84" s="352"/>
      <c r="L84" s="352"/>
      <c r="M84" s="352"/>
      <c r="N84" s="352"/>
      <c r="O84" s="352"/>
      <c r="P84" s="352"/>
      <c r="Q84" s="352"/>
      <c r="R84" s="352"/>
      <c r="S84" s="352"/>
      <c r="T84" s="352"/>
      <c r="U84" s="352"/>
      <c r="V84" s="352"/>
      <c r="W84" s="352"/>
      <c r="X84" s="352"/>
      <c r="Y84" s="352"/>
      <c r="Z84" s="352"/>
      <c r="AA84" s="352"/>
      <c r="AB84" s="352"/>
      <c r="AC84" s="352"/>
      <c r="AD84" s="352"/>
      <c r="AE84" s="352"/>
      <c r="AF84" s="352"/>
      <c r="AG84" s="352"/>
      <c r="AH84" s="352"/>
      <c r="AI84" s="352"/>
      <c r="AJ84" s="352"/>
      <c r="AK84" s="349"/>
      <c r="AL84" s="349"/>
      <c r="AM84" s="350"/>
      <c r="AN84" s="350"/>
      <c r="AO84" s="149"/>
      <c r="AP84" s="149"/>
      <c r="AQ84" s="151"/>
    </row>
    <row r="85" spans="1:45" ht="12" customHeight="1" x14ac:dyDescent="0.25">
      <c r="A85" s="342" t="s">
        <v>319</v>
      </c>
      <c r="B85" s="343"/>
      <c r="C85" s="343"/>
      <c r="D85" s="343"/>
      <c r="E85" s="343"/>
      <c r="F85" s="343"/>
      <c r="G85" s="343"/>
      <c r="H85" s="343"/>
      <c r="I85" s="343"/>
      <c r="J85" s="343"/>
      <c r="K85" s="343"/>
      <c r="L85" s="343"/>
      <c r="M85" s="343"/>
      <c r="N85" s="343"/>
      <c r="O85" s="343"/>
      <c r="P85" s="343"/>
      <c r="Q85" s="343"/>
      <c r="R85" s="343"/>
      <c r="S85" s="343"/>
      <c r="T85" s="343"/>
      <c r="U85" s="343"/>
      <c r="V85" s="343"/>
      <c r="W85" s="343"/>
      <c r="X85" s="343"/>
      <c r="Y85" s="343"/>
      <c r="Z85" s="343"/>
      <c r="AA85" s="343"/>
      <c r="AB85" s="343"/>
      <c r="AC85" s="343"/>
      <c r="AD85" s="343"/>
      <c r="AE85" s="343"/>
      <c r="AF85" s="343"/>
      <c r="AG85" s="343"/>
      <c r="AH85" s="343"/>
      <c r="AI85" s="343"/>
      <c r="AJ85" s="343"/>
      <c r="AK85" s="344"/>
      <c r="AL85" s="344"/>
      <c r="AM85" s="345"/>
      <c r="AN85" s="345"/>
      <c r="AO85" s="152"/>
      <c r="AP85" s="152"/>
      <c r="AQ85" s="139"/>
    </row>
    <row r="86" spans="1:45" ht="27.75" customHeight="1" x14ac:dyDescent="0.25">
      <c r="A86" s="346" t="s">
        <v>318</v>
      </c>
      <c r="B86" s="347"/>
      <c r="C86" s="347"/>
      <c r="D86" s="347"/>
      <c r="E86" s="347"/>
      <c r="F86" s="347"/>
      <c r="G86" s="347"/>
      <c r="H86" s="347"/>
      <c r="I86" s="347"/>
      <c r="J86" s="347"/>
      <c r="K86" s="347"/>
      <c r="L86" s="347"/>
      <c r="M86" s="347"/>
      <c r="N86" s="347"/>
      <c r="O86" s="347"/>
      <c r="P86" s="347"/>
      <c r="Q86" s="347"/>
      <c r="R86" s="347"/>
      <c r="S86" s="347"/>
      <c r="T86" s="347"/>
      <c r="U86" s="347"/>
      <c r="V86" s="347"/>
      <c r="W86" s="347"/>
      <c r="X86" s="347"/>
      <c r="Y86" s="347"/>
      <c r="Z86" s="347"/>
      <c r="AA86" s="347"/>
      <c r="AB86" s="347"/>
      <c r="AC86" s="347"/>
      <c r="AD86" s="347"/>
      <c r="AE86" s="347"/>
      <c r="AF86" s="347"/>
      <c r="AG86" s="347"/>
      <c r="AH86" s="347"/>
      <c r="AI86" s="347"/>
      <c r="AJ86" s="348"/>
      <c r="AK86" s="349"/>
      <c r="AL86" s="349"/>
      <c r="AM86" s="350"/>
      <c r="AN86" s="350"/>
      <c r="AO86" s="149"/>
      <c r="AP86" s="149"/>
      <c r="AQ86" s="151"/>
    </row>
    <row r="87" spans="1:45" x14ac:dyDescent="0.25">
      <c r="A87" s="346" t="s">
        <v>317</v>
      </c>
      <c r="B87" s="347"/>
      <c r="C87" s="347"/>
      <c r="D87" s="347"/>
      <c r="E87" s="347"/>
      <c r="F87" s="347"/>
      <c r="G87" s="347"/>
      <c r="H87" s="347"/>
      <c r="I87" s="347"/>
      <c r="J87" s="347"/>
      <c r="K87" s="347"/>
      <c r="L87" s="347"/>
      <c r="M87" s="347"/>
      <c r="N87" s="347"/>
      <c r="O87" s="347"/>
      <c r="P87" s="347"/>
      <c r="Q87" s="347"/>
      <c r="R87" s="347"/>
      <c r="S87" s="347"/>
      <c r="T87" s="347"/>
      <c r="U87" s="347"/>
      <c r="V87" s="347"/>
      <c r="W87" s="347"/>
      <c r="X87" s="347"/>
      <c r="Y87" s="347"/>
      <c r="Z87" s="347"/>
      <c r="AA87" s="347"/>
      <c r="AB87" s="347"/>
      <c r="AC87" s="347"/>
      <c r="AD87" s="347"/>
      <c r="AE87" s="347"/>
      <c r="AF87" s="347"/>
      <c r="AG87" s="347"/>
      <c r="AH87" s="347"/>
      <c r="AI87" s="347"/>
      <c r="AJ87" s="348"/>
      <c r="AK87" s="349"/>
      <c r="AL87" s="349"/>
      <c r="AM87" s="350"/>
      <c r="AN87" s="350"/>
      <c r="AO87" s="149"/>
      <c r="AP87" s="149"/>
      <c r="AQ87" s="151"/>
    </row>
    <row r="88" spans="1:45" ht="14.25" customHeight="1" x14ac:dyDescent="0.25">
      <c r="A88" s="335" t="s">
        <v>316</v>
      </c>
      <c r="B88" s="336"/>
      <c r="C88" s="336"/>
      <c r="D88" s="337"/>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338"/>
      <c r="AL88" s="339"/>
      <c r="AM88" s="340"/>
      <c r="AN88" s="341"/>
      <c r="AO88" s="149"/>
      <c r="AP88" s="149"/>
      <c r="AQ88" s="151"/>
    </row>
    <row r="89" spans="1:45" x14ac:dyDescent="0.25">
      <c r="A89" s="335" t="s">
        <v>315</v>
      </c>
      <c r="B89" s="336"/>
      <c r="C89" s="336"/>
      <c r="D89" s="337"/>
      <c r="E89" s="150"/>
      <c r="F89" s="150"/>
      <c r="G89" s="150"/>
      <c r="H89" s="150"/>
      <c r="I89" s="150"/>
      <c r="J89" s="150"/>
      <c r="K89" s="150"/>
      <c r="L89" s="150"/>
      <c r="M89" s="150"/>
      <c r="N89" s="150"/>
      <c r="O89" s="150"/>
      <c r="P89" s="150"/>
      <c r="Q89" s="150"/>
      <c r="R89" s="150"/>
      <c r="S89" s="150"/>
      <c r="T89" s="150"/>
      <c r="U89" s="150"/>
      <c r="V89" s="150"/>
      <c r="W89" s="150"/>
      <c r="X89" s="150"/>
      <c r="Y89" s="150"/>
      <c r="Z89" s="150"/>
      <c r="AA89" s="150"/>
      <c r="AB89" s="150"/>
      <c r="AC89" s="150"/>
      <c r="AD89" s="150"/>
      <c r="AE89" s="150"/>
      <c r="AF89" s="150"/>
      <c r="AG89" s="150"/>
      <c r="AH89" s="150"/>
      <c r="AI89" s="150"/>
      <c r="AJ89" s="150"/>
      <c r="AK89" s="338"/>
      <c r="AL89" s="339"/>
      <c r="AM89" s="340"/>
      <c r="AN89" s="341"/>
      <c r="AO89" s="149"/>
      <c r="AP89" s="149"/>
      <c r="AQ89" s="139"/>
    </row>
    <row r="90" spans="1:45" ht="12" customHeight="1" thickBot="1" x14ac:dyDescent="0.3">
      <c r="A90" s="148" t="s">
        <v>314</v>
      </c>
      <c r="B90" s="147"/>
      <c r="C90" s="147"/>
      <c r="D90" s="147"/>
      <c r="E90" s="147"/>
      <c r="F90" s="147"/>
      <c r="G90" s="147"/>
      <c r="H90" s="147"/>
      <c r="I90" s="147"/>
      <c r="J90" s="147"/>
      <c r="K90" s="147"/>
      <c r="L90" s="147"/>
      <c r="M90" s="147"/>
      <c r="N90" s="147"/>
      <c r="O90" s="147"/>
      <c r="P90" s="147"/>
      <c r="Q90" s="147"/>
      <c r="R90" s="147"/>
      <c r="S90" s="147"/>
      <c r="T90" s="147"/>
      <c r="U90" s="147"/>
      <c r="V90" s="147"/>
      <c r="W90" s="147"/>
      <c r="X90" s="147"/>
      <c r="Y90" s="147"/>
      <c r="Z90" s="147"/>
      <c r="AA90" s="147"/>
      <c r="AB90" s="147"/>
      <c r="AC90" s="147"/>
      <c r="AD90" s="147"/>
      <c r="AE90" s="147"/>
      <c r="AF90" s="147"/>
      <c r="AG90" s="147"/>
      <c r="AH90" s="147"/>
      <c r="AI90" s="147"/>
      <c r="AJ90" s="147"/>
      <c r="AK90" s="331"/>
      <c r="AL90" s="332"/>
      <c r="AM90" s="333"/>
      <c r="AN90" s="334"/>
      <c r="AO90" s="146"/>
      <c r="AP90" s="146"/>
      <c r="AQ90" s="145"/>
    </row>
    <row r="91" spans="1:45" ht="3" customHeight="1" x14ac:dyDescent="0.25">
      <c r="A91" s="139"/>
      <c r="B91" s="139"/>
      <c r="C91" s="139"/>
      <c r="D91" s="139"/>
      <c r="E91" s="139"/>
      <c r="F91" s="139"/>
      <c r="G91" s="139"/>
      <c r="H91" s="139"/>
      <c r="I91" s="139"/>
      <c r="J91" s="139"/>
      <c r="K91" s="139"/>
      <c r="L91" s="139"/>
      <c r="M91" s="139"/>
      <c r="N91" s="139"/>
      <c r="O91" s="139"/>
      <c r="P91" s="139"/>
      <c r="Q91" s="139"/>
      <c r="R91" s="139"/>
      <c r="S91" s="139"/>
      <c r="T91" s="139"/>
      <c r="U91" s="139"/>
      <c r="V91" s="139"/>
      <c r="W91" s="139"/>
      <c r="X91" s="139"/>
      <c r="Y91" s="139"/>
      <c r="Z91" s="139"/>
      <c r="AA91" s="139"/>
      <c r="AB91" s="139"/>
      <c r="AC91" s="139"/>
      <c r="AD91" s="139"/>
      <c r="AE91" s="139"/>
      <c r="AF91" s="139"/>
      <c r="AG91" s="139"/>
      <c r="AH91" s="139"/>
      <c r="AI91" s="139"/>
      <c r="AJ91" s="139"/>
      <c r="AK91" s="139"/>
      <c r="AL91" s="139"/>
      <c r="AM91" s="139"/>
      <c r="AN91" s="139"/>
      <c r="AO91" s="139"/>
      <c r="AP91" s="139"/>
      <c r="AQ91" s="139"/>
      <c r="AR91" s="139"/>
      <c r="AS91" s="141"/>
    </row>
    <row r="92" spans="1:45" ht="13.5" customHeight="1" x14ac:dyDescent="0.25">
      <c r="A92" s="140" t="s">
        <v>313</v>
      </c>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c r="AQ92" s="145"/>
      <c r="AR92" s="145"/>
      <c r="AS92" s="141"/>
    </row>
    <row r="93" spans="1:45" ht="13.5" customHeight="1" x14ac:dyDescent="0.25">
      <c r="A93" s="144" t="s">
        <v>312</v>
      </c>
      <c r="B93" s="142"/>
      <c r="C93" s="143"/>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1"/>
      <c r="AQ93" s="141"/>
      <c r="AR93" s="141"/>
      <c r="AS93" s="141"/>
    </row>
    <row r="94" spans="1:45" ht="11.25" customHeight="1" x14ac:dyDescent="0.25">
      <c r="A94" s="144" t="s">
        <v>311</v>
      </c>
      <c r="B94" s="142"/>
      <c r="C94" s="143"/>
      <c r="D94" s="142"/>
      <c r="E94" s="142"/>
      <c r="F94" s="142"/>
      <c r="G94" s="142"/>
      <c r="H94" s="142"/>
      <c r="I94" s="142"/>
      <c r="J94" s="142"/>
      <c r="K94" s="142"/>
      <c r="L94" s="142"/>
      <c r="M94" s="142"/>
      <c r="N94" s="142"/>
      <c r="O94" s="142"/>
      <c r="P94" s="142"/>
      <c r="Q94" s="142"/>
      <c r="R94" s="142"/>
      <c r="S94" s="142"/>
      <c r="T94" s="142"/>
      <c r="U94" s="142"/>
      <c r="V94" s="142"/>
      <c r="W94" s="142"/>
      <c r="X94" s="142"/>
      <c r="Y94" s="142"/>
      <c r="Z94" s="142"/>
      <c r="AA94" s="142"/>
      <c r="AB94" s="142"/>
      <c r="AC94" s="142"/>
      <c r="AD94" s="142"/>
      <c r="AE94" s="142"/>
      <c r="AF94" s="142"/>
      <c r="AG94" s="142"/>
      <c r="AH94" s="142"/>
      <c r="AI94" s="142"/>
      <c r="AJ94" s="142"/>
      <c r="AK94" s="142"/>
      <c r="AL94" s="142"/>
      <c r="AM94" s="142"/>
      <c r="AN94" s="142"/>
      <c r="AO94" s="142"/>
      <c r="AP94" s="141"/>
      <c r="AQ94" s="141"/>
      <c r="AR94" s="141"/>
      <c r="AS94" s="139"/>
    </row>
    <row r="95" spans="1:45" x14ac:dyDescent="0.25">
      <c r="A95" s="144" t="s">
        <v>310</v>
      </c>
      <c r="B95" s="142"/>
      <c r="C95" s="143"/>
      <c r="D95" s="142"/>
      <c r="E95" s="142"/>
      <c r="F95" s="142"/>
      <c r="G95" s="142"/>
      <c r="H95" s="142"/>
      <c r="I95" s="142"/>
      <c r="J95" s="142"/>
      <c r="K95" s="142"/>
      <c r="L95" s="142"/>
      <c r="M95" s="142"/>
      <c r="N95" s="142"/>
      <c r="O95" s="142"/>
      <c r="P95" s="142"/>
      <c r="Q95" s="142"/>
      <c r="R95" s="142"/>
      <c r="S95" s="142"/>
      <c r="T95" s="142"/>
      <c r="U95" s="142"/>
      <c r="V95" s="142"/>
      <c r="W95" s="142"/>
      <c r="X95" s="142"/>
      <c r="Y95" s="142"/>
      <c r="Z95" s="142"/>
      <c r="AA95" s="142"/>
      <c r="AB95" s="142"/>
      <c r="AC95" s="142"/>
      <c r="AD95" s="142"/>
      <c r="AE95" s="142"/>
      <c r="AF95" s="142"/>
      <c r="AG95" s="142"/>
      <c r="AH95" s="142"/>
      <c r="AI95" s="142"/>
      <c r="AJ95" s="142"/>
      <c r="AK95" s="142"/>
      <c r="AL95" s="142"/>
      <c r="AM95" s="142"/>
      <c r="AN95" s="142"/>
      <c r="AO95" s="142"/>
      <c r="AP95" s="141"/>
      <c r="AQ95" s="141"/>
      <c r="AR95" s="141"/>
      <c r="AS95" s="139"/>
    </row>
    <row r="96" spans="1:45" x14ac:dyDescent="0.25">
      <c r="A96" s="140" t="s">
        <v>309</v>
      </c>
      <c r="C96" s="139"/>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c r="AF96" s="139"/>
      <c r="AG96" s="139"/>
      <c r="AH96" s="139"/>
      <c r="AI96" s="139"/>
      <c r="AJ96" s="139"/>
      <c r="AK96" s="139"/>
      <c r="AL96" s="139"/>
      <c r="AM96" s="139"/>
      <c r="AN96" s="139"/>
      <c r="AO96" s="139"/>
      <c r="AP96" s="139"/>
      <c r="AQ96" s="139"/>
      <c r="AR96" s="13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82" zoomScaleSheetLayoutView="82" workbookViewId="0">
      <selection activeCell="D43" sqref="D43"/>
    </sheetView>
  </sheetViews>
  <sheetFormatPr defaultRowHeight="15.75" x14ac:dyDescent="0.25"/>
  <cols>
    <col min="1" max="1" width="9.140625" style="68"/>
    <col min="2" max="2" width="48.28515625" style="68" customWidth="1"/>
    <col min="3" max="3" width="12" style="68" bestFit="1" customWidth="1"/>
    <col min="4" max="4" width="12.85546875" style="68" customWidth="1"/>
    <col min="5" max="6" width="0" style="68" hidden="1" customWidth="1"/>
    <col min="7" max="7" width="11" style="68" customWidth="1"/>
    <col min="8" max="8" width="15.5703125" style="68" customWidth="1"/>
    <col min="9" max="10" width="18.28515625" style="68" customWidth="1"/>
    <col min="11" max="11" width="3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0" t="s">
        <v>71</v>
      </c>
    </row>
    <row r="2" spans="1:44" ht="18.75" x14ac:dyDescent="0.3">
      <c r="L2" s="15" t="s">
        <v>12</v>
      </c>
    </row>
    <row r="3" spans="1:44" ht="18.75" x14ac:dyDescent="0.3">
      <c r="L3" s="15" t="s">
        <v>70</v>
      </c>
    </row>
    <row r="4" spans="1:44" ht="18.75" x14ac:dyDescent="0.3">
      <c r="K4" s="15"/>
    </row>
    <row r="5" spans="1:44" x14ac:dyDescent="0.25">
      <c r="A5" s="283" t="str">
        <f>'5. анализ эконом эфф'!A5:AR5</f>
        <v>Год раскрытия информации: 2020 год</v>
      </c>
      <c r="B5" s="283"/>
      <c r="C5" s="283"/>
      <c r="D5" s="283"/>
      <c r="E5" s="283"/>
      <c r="F5" s="283"/>
      <c r="G5" s="283"/>
      <c r="H5" s="283"/>
      <c r="I5" s="283"/>
      <c r="J5" s="283"/>
      <c r="K5" s="283"/>
      <c r="L5" s="283"/>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row>
    <row r="6" spans="1:44" ht="18.75" x14ac:dyDescent="0.3">
      <c r="K6" s="15"/>
    </row>
    <row r="7" spans="1:44" ht="18.75" x14ac:dyDescent="0.25">
      <c r="A7" s="287" t="s">
        <v>11</v>
      </c>
      <c r="B7" s="287"/>
      <c r="C7" s="287"/>
      <c r="D7" s="287"/>
      <c r="E7" s="287"/>
      <c r="F7" s="287"/>
      <c r="G7" s="287"/>
      <c r="H7" s="287"/>
      <c r="I7" s="287"/>
      <c r="J7" s="287"/>
      <c r="K7" s="287"/>
      <c r="L7" s="287"/>
    </row>
    <row r="8" spans="1:44" ht="18.75" x14ac:dyDescent="0.25">
      <c r="A8" s="287"/>
      <c r="B8" s="287"/>
      <c r="C8" s="287"/>
      <c r="D8" s="287"/>
      <c r="E8" s="287"/>
      <c r="F8" s="287"/>
      <c r="G8" s="287"/>
      <c r="H8" s="287"/>
      <c r="I8" s="287"/>
      <c r="J8" s="287"/>
      <c r="K8" s="287"/>
      <c r="L8" s="287"/>
    </row>
    <row r="9" spans="1:44" x14ac:dyDescent="0.25">
      <c r="A9" s="288" t="str">
        <f>'5. анализ эконом эфф'!A9:AR9</f>
        <v>филиал АО "Чукотэнерго" Чаунская ТЭЦ</v>
      </c>
      <c r="B9" s="288"/>
      <c r="C9" s="288"/>
      <c r="D9" s="288"/>
      <c r="E9" s="288"/>
      <c r="F9" s="288"/>
      <c r="G9" s="288"/>
      <c r="H9" s="288"/>
      <c r="I9" s="288"/>
      <c r="J9" s="288"/>
      <c r="K9" s="288"/>
      <c r="L9" s="288"/>
    </row>
    <row r="10" spans="1:44" x14ac:dyDescent="0.25">
      <c r="A10" s="284" t="s">
        <v>10</v>
      </c>
      <c r="B10" s="284"/>
      <c r="C10" s="284"/>
      <c r="D10" s="284"/>
      <c r="E10" s="284"/>
      <c r="F10" s="284"/>
      <c r="G10" s="284"/>
      <c r="H10" s="284"/>
      <c r="I10" s="284"/>
      <c r="J10" s="284"/>
      <c r="K10" s="284"/>
      <c r="L10" s="284"/>
    </row>
    <row r="11" spans="1:44" ht="18.75" x14ac:dyDescent="0.25">
      <c r="A11" s="287"/>
      <c r="B11" s="287"/>
      <c r="C11" s="287"/>
      <c r="D11" s="287"/>
      <c r="E11" s="287"/>
      <c r="F11" s="287"/>
      <c r="G11" s="287"/>
      <c r="H11" s="287"/>
      <c r="I11" s="287"/>
      <c r="J11" s="287"/>
      <c r="K11" s="287"/>
      <c r="L11" s="287"/>
    </row>
    <row r="12" spans="1:44" x14ac:dyDescent="0.25">
      <c r="A12" s="288" t="str">
        <f>'5. анализ эконом эфф'!A12:AR12</f>
        <v xml:space="preserve">  F_524-ЧТ-08</v>
      </c>
      <c r="B12" s="288"/>
      <c r="C12" s="288"/>
      <c r="D12" s="288"/>
      <c r="E12" s="288"/>
      <c r="F12" s="288"/>
      <c r="G12" s="288"/>
      <c r="H12" s="288"/>
      <c r="I12" s="288"/>
      <c r="J12" s="288"/>
      <c r="K12" s="288"/>
      <c r="L12" s="288"/>
    </row>
    <row r="13" spans="1:44" x14ac:dyDescent="0.25">
      <c r="A13" s="284" t="s">
        <v>9</v>
      </c>
      <c r="B13" s="284"/>
      <c r="C13" s="284"/>
      <c r="D13" s="284"/>
      <c r="E13" s="284"/>
      <c r="F13" s="284"/>
      <c r="G13" s="284"/>
      <c r="H13" s="284"/>
      <c r="I13" s="284"/>
      <c r="J13" s="284"/>
      <c r="K13" s="284"/>
      <c r="L13" s="284"/>
    </row>
    <row r="14" spans="1:44" ht="18.75" x14ac:dyDescent="0.25">
      <c r="A14" s="294"/>
      <c r="B14" s="294"/>
      <c r="C14" s="294"/>
      <c r="D14" s="294"/>
      <c r="E14" s="294"/>
      <c r="F14" s="294"/>
      <c r="G14" s="294"/>
      <c r="H14" s="294"/>
      <c r="I14" s="294"/>
      <c r="J14" s="294"/>
      <c r="K14" s="294"/>
      <c r="L14" s="294"/>
    </row>
    <row r="15" spans="1:44" x14ac:dyDescent="0.25">
      <c r="A15" s="288" t="str">
        <f>'5. анализ эконом эфф'!A15:AR15</f>
        <v>Реконструкция узла учета тепловой энергии филиала Чаунская ТЭЦ(реконструкция 1 узла тепловой энергии, с целью приведения его в соответствии с требованиями Правил учета тепловой энергии, теплоносителя, утв. ПП РФ от 18.11.2013 г. № 1034)</v>
      </c>
      <c r="B15" s="288"/>
      <c r="C15" s="288"/>
      <c r="D15" s="288"/>
      <c r="E15" s="288"/>
      <c r="F15" s="288"/>
      <c r="G15" s="288"/>
      <c r="H15" s="288"/>
      <c r="I15" s="288"/>
      <c r="J15" s="288"/>
      <c r="K15" s="288"/>
      <c r="L15" s="288"/>
    </row>
    <row r="16" spans="1:44" x14ac:dyDescent="0.25">
      <c r="A16" s="284" t="s">
        <v>7</v>
      </c>
      <c r="B16" s="284"/>
      <c r="C16" s="284"/>
      <c r="D16" s="284"/>
      <c r="E16" s="284"/>
      <c r="F16" s="284"/>
      <c r="G16" s="284"/>
      <c r="H16" s="284"/>
      <c r="I16" s="284"/>
      <c r="J16" s="284"/>
      <c r="K16" s="284"/>
      <c r="L16" s="284"/>
    </row>
    <row r="17" spans="1:12" x14ac:dyDescent="0.25">
      <c r="L17" s="110"/>
    </row>
    <row r="18" spans="1:12" x14ac:dyDescent="0.25">
      <c r="K18" s="109"/>
    </row>
    <row r="19" spans="1:12" x14ac:dyDescent="0.25">
      <c r="A19" s="408" t="s">
        <v>525</v>
      </c>
      <c r="B19" s="408"/>
      <c r="C19" s="408"/>
      <c r="D19" s="408"/>
      <c r="E19" s="408"/>
      <c r="F19" s="408"/>
      <c r="G19" s="408"/>
      <c r="H19" s="408"/>
      <c r="I19" s="408"/>
      <c r="J19" s="408"/>
      <c r="K19" s="408"/>
      <c r="L19" s="408"/>
    </row>
    <row r="20" spans="1:12" x14ac:dyDescent="0.25">
      <c r="A20" s="72"/>
      <c r="B20" s="72"/>
      <c r="C20" s="108"/>
      <c r="D20" s="108"/>
      <c r="E20" s="108"/>
      <c r="F20" s="108"/>
      <c r="G20" s="108"/>
      <c r="H20" s="108"/>
      <c r="I20" s="108"/>
      <c r="J20" s="108"/>
      <c r="K20" s="108"/>
      <c r="L20" s="108"/>
    </row>
    <row r="21" spans="1:12" x14ac:dyDescent="0.25">
      <c r="A21" s="398" t="s">
        <v>236</v>
      </c>
      <c r="B21" s="398" t="s">
        <v>235</v>
      </c>
      <c r="C21" s="404" t="s">
        <v>456</v>
      </c>
      <c r="D21" s="404"/>
      <c r="E21" s="404"/>
      <c r="F21" s="404"/>
      <c r="G21" s="404"/>
      <c r="H21" s="404"/>
      <c r="I21" s="399" t="s">
        <v>234</v>
      </c>
      <c r="J21" s="401" t="s">
        <v>458</v>
      </c>
      <c r="K21" s="398" t="s">
        <v>233</v>
      </c>
      <c r="L21" s="400" t="s">
        <v>457</v>
      </c>
    </row>
    <row r="22" spans="1:12" x14ac:dyDescent="0.25">
      <c r="A22" s="398"/>
      <c r="B22" s="398"/>
      <c r="C22" s="405" t="s">
        <v>3</v>
      </c>
      <c r="D22" s="405"/>
      <c r="E22" s="201"/>
      <c r="F22" s="202"/>
      <c r="G22" s="406" t="s">
        <v>2</v>
      </c>
      <c r="H22" s="407"/>
      <c r="I22" s="399"/>
      <c r="J22" s="402"/>
      <c r="K22" s="398"/>
      <c r="L22" s="400"/>
    </row>
    <row r="23" spans="1:12" ht="47.25" x14ac:dyDescent="0.25">
      <c r="A23" s="398"/>
      <c r="B23" s="398"/>
      <c r="C23" s="107" t="s">
        <v>232</v>
      </c>
      <c r="D23" s="107" t="s">
        <v>231</v>
      </c>
      <c r="E23" s="107" t="s">
        <v>232</v>
      </c>
      <c r="F23" s="107" t="s">
        <v>231</v>
      </c>
      <c r="G23" s="107" t="s">
        <v>232</v>
      </c>
      <c r="H23" s="107" t="s">
        <v>231</v>
      </c>
      <c r="I23" s="399"/>
      <c r="J23" s="403"/>
      <c r="K23" s="398"/>
      <c r="L23" s="400"/>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9"/>
    </row>
    <row r="26" spans="1:12" x14ac:dyDescent="0.25">
      <c r="A26" s="99" t="s">
        <v>229</v>
      </c>
      <c r="B26" s="106" t="s">
        <v>463</v>
      </c>
      <c r="C26" s="97"/>
      <c r="D26" s="105"/>
      <c r="E26" s="105"/>
      <c r="F26" s="105"/>
      <c r="G26" s="105"/>
      <c r="H26" s="105"/>
      <c r="I26" s="105"/>
      <c r="J26" s="105"/>
      <c r="K26" s="96"/>
      <c r="L26" s="96"/>
    </row>
    <row r="27" spans="1:12" s="75" customFormat="1" ht="31.5" x14ac:dyDescent="0.25">
      <c r="A27" s="99" t="s">
        <v>228</v>
      </c>
      <c r="B27" s="106" t="s">
        <v>465</v>
      </c>
      <c r="C27" s="97"/>
      <c r="D27" s="105"/>
      <c r="E27" s="105"/>
      <c r="F27" s="105"/>
      <c r="G27" s="105"/>
      <c r="H27" s="105"/>
      <c r="I27" s="105"/>
      <c r="J27" s="105"/>
      <c r="K27" s="96"/>
      <c r="L27" s="96"/>
    </row>
    <row r="28" spans="1:12" s="75" customFormat="1" ht="47.25" x14ac:dyDescent="0.25">
      <c r="A28" s="99" t="s">
        <v>464</v>
      </c>
      <c r="B28" s="106" t="s">
        <v>469</v>
      </c>
      <c r="C28" s="97"/>
      <c r="D28" s="105"/>
      <c r="E28" s="105"/>
      <c r="F28" s="105"/>
      <c r="G28" s="105"/>
      <c r="H28" s="105"/>
      <c r="I28" s="105"/>
      <c r="J28" s="105"/>
      <c r="K28" s="96"/>
      <c r="L28" s="96"/>
    </row>
    <row r="29" spans="1:12" s="75" customFormat="1" ht="31.5" x14ac:dyDescent="0.25">
      <c r="A29" s="99" t="s">
        <v>227</v>
      </c>
      <c r="B29" s="106" t="s">
        <v>468</v>
      </c>
      <c r="C29" s="97"/>
      <c r="D29" s="105"/>
      <c r="E29" s="105"/>
      <c r="F29" s="105"/>
      <c r="G29" s="105"/>
      <c r="H29" s="105"/>
      <c r="I29" s="105"/>
      <c r="J29" s="105"/>
      <c r="K29" s="96"/>
      <c r="L29" s="96"/>
    </row>
    <row r="30" spans="1:12" s="75" customFormat="1" ht="31.5" x14ac:dyDescent="0.25">
      <c r="A30" s="99" t="s">
        <v>226</v>
      </c>
      <c r="B30" s="106" t="s">
        <v>470</v>
      </c>
      <c r="C30" s="97"/>
      <c r="D30" s="105"/>
      <c r="E30" s="105"/>
      <c r="F30" s="105"/>
      <c r="G30" s="105"/>
      <c r="H30" s="105"/>
      <c r="I30" s="105"/>
      <c r="J30" s="105"/>
      <c r="K30" s="96"/>
      <c r="L30" s="96"/>
    </row>
    <row r="31" spans="1:12" s="75" customFormat="1" ht="31.5" x14ac:dyDescent="0.25">
      <c r="A31" s="99" t="s">
        <v>225</v>
      </c>
      <c r="B31" s="98" t="s">
        <v>466</v>
      </c>
      <c r="C31" s="97"/>
      <c r="D31" s="105"/>
      <c r="E31" s="105"/>
      <c r="F31" s="105"/>
      <c r="G31" s="105"/>
      <c r="H31" s="105"/>
      <c r="I31" s="105"/>
      <c r="J31" s="105"/>
      <c r="K31" s="96"/>
      <c r="L31" s="96"/>
    </row>
    <row r="32" spans="1:12" s="75" customFormat="1" x14ac:dyDescent="0.25">
      <c r="A32" s="99" t="s">
        <v>223</v>
      </c>
      <c r="B32" s="98" t="s">
        <v>471</v>
      </c>
      <c r="C32" s="97"/>
      <c r="D32" s="105"/>
      <c r="E32" s="105"/>
      <c r="F32" s="105"/>
      <c r="G32" s="105"/>
      <c r="H32" s="105"/>
      <c r="I32" s="105"/>
      <c r="J32" s="105"/>
      <c r="K32" s="96"/>
      <c r="L32" s="96"/>
    </row>
    <row r="33" spans="1:12" s="75" customFormat="1" ht="31.5" x14ac:dyDescent="0.25">
      <c r="A33" s="99" t="s">
        <v>482</v>
      </c>
      <c r="B33" s="98" t="s">
        <v>399</v>
      </c>
      <c r="C33" s="97"/>
      <c r="D33" s="105"/>
      <c r="E33" s="105"/>
      <c r="F33" s="105"/>
      <c r="G33" s="105"/>
      <c r="H33" s="105"/>
      <c r="I33" s="105"/>
      <c r="J33" s="105"/>
      <c r="K33" s="96"/>
      <c r="L33" s="96"/>
    </row>
    <row r="34" spans="1:12" s="75" customFormat="1" ht="47.25" x14ac:dyDescent="0.25">
      <c r="A34" s="99" t="s">
        <v>483</v>
      </c>
      <c r="B34" s="98" t="s">
        <v>475</v>
      </c>
      <c r="C34" s="97"/>
      <c r="D34" s="104"/>
      <c r="E34" s="104"/>
      <c r="F34" s="104"/>
      <c r="G34" s="104"/>
      <c r="H34" s="104"/>
      <c r="I34" s="104"/>
      <c r="J34" s="104"/>
      <c r="K34" s="104"/>
      <c r="L34" s="96"/>
    </row>
    <row r="35" spans="1:12" s="75" customFormat="1" x14ac:dyDescent="0.25">
      <c r="A35" s="99" t="s">
        <v>484</v>
      </c>
      <c r="B35" s="98" t="s">
        <v>224</v>
      </c>
      <c r="C35" s="97"/>
      <c r="D35" s="104"/>
      <c r="E35" s="104"/>
      <c r="F35" s="104"/>
      <c r="G35" s="104"/>
      <c r="H35" s="104"/>
      <c r="I35" s="104"/>
      <c r="J35" s="104"/>
      <c r="K35" s="104"/>
      <c r="L35" s="96"/>
    </row>
    <row r="36" spans="1:12" x14ac:dyDescent="0.25">
      <c r="A36" s="99" t="s">
        <v>485</v>
      </c>
      <c r="B36" s="98" t="s">
        <v>467</v>
      </c>
      <c r="C36" s="97"/>
      <c r="D36" s="103"/>
      <c r="E36" s="103"/>
      <c r="F36" s="102"/>
      <c r="G36" s="102"/>
      <c r="H36" s="102"/>
      <c r="I36" s="101"/>
      <c r="J36" s="101"/>
      <c r="K36" s="96"/>
      <c r="L36" s="96"/>
    </row>
    <row r="37" spans="1:12" x14ac:dyDescent="0.25">
      <c r="A37" s="99" t="s">
        <v>486</v>
      </c>
      <c r="B37" s="98" t="s">
        <v>222</v>
      </c>
      <c r="C37" s="97"/>
      <c r="D37" s="103"/>
      <c r="E37" s="103"/>
      <c r="F37" s="102"/>
      <c r="G37" s="102"/>
      <c r="H37" s="102"/>
      <c r="I37" s="101"/>
      <c r="J37" s="101"/>
      <c r="K37" s="96"/>
      <c r="L37" s="96"/>
    </row>
    <row r="38" spans="1:12" x14ac:dyDescent="0.25">
      <c r="A38" s="99" t="s">
        <v>487</v>
      </c>
      <c r="B38" s="100" t="s">
        <v>221</v>
      </c>
      <c r="C38" s="97"/>
      <c r="D38" s="96"/>
      <c r="E38" s="96"/>
      <c r="F38" s="96"/>
      <c r="G38" s="96"/>
      <c r="H38" s="96"/>
      <c r="I38" s="96"/>
      <c r="J38" s="96"/>
      <c r="K38" s="96"/>
      <c r="L38" s="96"/>
    </row>
    <row r="39" spans="1:12" ht="47.25" x14ac:dyDescent="0.25">
      <c r="A39" s="99">
        <v>2</v>
      </c>
      <c r="B39" s="98" t="s">
        <v>472</v>
      </c>
      <c r="C39" s="233">
        <v>42795</v>
      </c>
      <c r="D39" s="233">
        <v>42814</v>
      </c>
      <c r="E39" s="96"/>
      <c r="F39" s="96"/>
      <c r="G39" s="96"/>
      <c r="H39" s="96"/>
      <c r="I39" s="96"/>
      <c r="J39" s="96"/>
      <c r="K39" s="96"/>
      <c r="L39" s="96"/>
    </row>
    <row r="40" spans="1:12" x14ac:dyDescent="0.25">
      <c r="A40" s="99" t="s">
        <v>220</v>
      </c>
      <c r="B40" s="98" t="s">
        <v>474</v>
      </c>
      <c r="C40" s="97"/>
      <c r="D40" s="96"/>
      <c r="E40" s="96"/>
      <c r="F40" s="96"/>
      <c r="G40" s="96"/>
      <c r="H40" s="96"/>
      <c r="I40" s="96"/>
      <c r="J40" s="96"/>
      <c r="K40" s="96"/>
      <c r="L40" s="96"/>
    </row>
    <row r="41" spans="1:12" ht="31.5" x14ac:dyDescent="0.25">
      <c r="A41" s="99" t="s">
        <v>219</v>
      </c>
      <c r="B41" s="100" t="s">
        <v>556</v>
      </c>
      <c r="C41" s="97"/>
      <c r="D41" s="96"/>
      <c r="E41" s="96"/>
      <c r="F41" s="96"/>
      <c r="G41" s="96"/>
      <c r="H41" s="96"/>
      <c r="I41" s="96"/>
      <c r="J41" s="96"/>
      <c r="K41" s="96"/>
      <c r="L41" s="96"/>
    </row>
    <row r="42" spans="1:12" ht="31.5" x14ac:dyDescent="0.25">
      <c r="A42" s="99">
        <v>3</v>
      </c>
      <c r="B42" s="98" t="s">
        <v>473</v>
      </c>
      <c r="C42" s="232">
        <v>42826</v>
      </c>
      <c r="D42" s="233">
        <v>42840</v>
      </c>
      <c r="E42" s="96"/>
      <c r="F42" s="96"/>
      <c r="G42" s="96"/>
      <c r="H42" s="96"/>
      <c r="I42" s="96"/>
      <c r="J42" s="96"/>
      <c r="K42" s="96"/>
      <c r="L42" s="96"/>
    </row>
    <row r="43" spans="1:12" x14ac:dyDescent="0.25">
      <c r="A43" s="99" t="s">
        <v>218</v>
      </c>
      <c r="B43" s="98" t="s">
        <v>216</v>
      </c>
      <c r="C43" s="97"/>
      <c r="D43" s="96"/>
      <c r="E43" s="96"/>
      <c r="F43" s="96"/>
      <c r="G43" s="96"/>
      <c r="H43" s="96"/>
      <c r="I43" s="96"/>
      <c r="J43" s="96"/>
      <c r="K43" s="96"/>
      <c r="L43" s="96"/>
    </row>
    <row r="44" spans="1:12" x14ac:dyDescent="0.25">
      <c r="A44" s="99" t="s">
        <v>217</v>
      </c>
      <c r="B44" s="98" t="s">
        <v>214</v>
      </c>
      <c r="C44" s="234">
        <v>42841</v>
      </c>
      <c r="D44" s="233">
        <v>42947</v>
      </c>
      <c r="E44" s="96"/>
      <c r="F44" s="96"/>
      <c r="G44" s="96"/>
      <c r="H44" s="96"/>
      <c r="I44" s="96"/>
      <c r="J44" s="96"/>
      <c r="K44" s="96"/>
      <c r="L44" s="96"/>
    </row>
    <row r="45" spans="1:12" ht="63" x14ac:dyDescent="0.25">
      <c r="A45" s="99" t="s">
        <v>215</v>
      </c>
      <c r="B45" s="98" t="s">
        <v>478</v>
      </c>
      <c r="C45" s="97"/>
      <c r="D45" s="96"/>
      <c r="E45" s="96"/>
      <c r="F45" s="96"/>
      <c r="G45" s="96"/>
      <c r="H45" s="96"/>
      <c r="I45" s="96"/>
      <c r="J45" s="96"/>
      <c r="K45" s="96"/>
      <c r="L45" s="96"/>
    </row>
    <row r="46" spans="1:12" ht="110.25" x14ac:dyDescent="0.25">
      <c r="A46" s="99" t="s">
        <v>213</v>
      </c>
      <c r="B46" s="98" t="s">
        <v>476</v>
      </c>
      <c r="C46" s="97"/>
      <c r="D46" s="96"/>
      <c r="E46" s="96"/>
      <c r="F46" s="96"/>
      <c r="G46" s="96"/>
      <c r="H46" s="96"/>
      <c r="I46" s="96"/>
      <c r="J46" s="96"/>
      <c r="K46" s="96"/>
      <c r="L46" s="96"/>
    </row>
    <row r="47" spans="1:12" x14ac:dyDescent="0.25">
      <c r="A47" s="99" t="s">
        <v>211</v>
      </c>
      <c r="B47" s="98" t="s">
        <v>212</v>
      </c>
      <c r="C47" s="97"/>
      <c r="D47" s="96"/>
      <c r="E47" s="96"/>
      <c r="F47" s="96"/>
      <c r="G47" s="96"/>
      <c r="H47" s="96"/>
      <c r="I47" s="96"/>
      <c r="J47" s="96"/>
      <c r="K47" s="96"/>
      <c r="L47" s="96"/>
    </row>
    <row r="48" spans="1:12" x14ac:dyDescent="0.25">
      <c r="A48" s="99" t="s">
        <v>488</v>
      </c>
      <c r="B48" s="100" t="s">
        <v>210</v>
      </c>
      <c r="C48" s="97"/>
      <c r="D48" s="96"/>
      <c r="E48" s="96"/>
      <c r="F48" s="96"/>
      <c r="G48" s="96"/>
      <c r="H48" s="96"/>
      <c r="I48" s="96"/>
      <c r="J48" s="96"/>
      <c r="K48" s="96"/>
      <c r="L48" s="96"/>
    </row>
    <row r="49" spans="1:12" x14ac:dyDescent="0.25">
      <c r="A49" s="99">
        <v>4</v>
      </c>
      <c r="B49" s="98" t="s">
        <v>208</v>
      </c>
      <c r="C49" s="232">
        <v>42947</v>
      </c>
      <c r="D49" s="233">
        <v>42954</v>
      </c>
      <c r="E49" s="96"/>
      <c r="F49" s="96"/>
      <c r="G49" s="96"/>
      <c r="H49" s="96"/>
      <c r="I49" s="96"/>
      <c r="J49" s="96"/>
      <c r="K49" s="96"/>
      <c r="L49" s="96"/>
    </row>
    <row r="50" spans="1:12" ht="63" x14ac:dyDescent="0.25">
      <c r="A50" s="99" t="s">
        <v>209</v>
      </c>
      <c r="B50" s="98" t="s">
        <v>477</v>
      </c>
      <c r="C50" s="232">
        <v>42955</v>
      </c>
      <c r="D50" s="233">
        <v>42957</v>
      </c>
      <c r="E50" s="96"/>
      <c r="F50" s="96"/>
      <c r="G50" s="96"/>
      <c r="H50" s="96"/>
      <c r="I50" s="96"/>
      <c r="J50" s="96"/>
      <c r="K50" s="96"/>
      <c r="L50" s="96"/>
    </row>
    <row r="51" spans="1:12" ht="47.25" x14ac:dyDescent="0.25">
      <c r="A51" s="99" t="s">
        <v>207</v>
      </c>
      <c r="B51" s="98" t="s">
        <v>479</v>
      </c>
      <c r="C51" s="97"/>
      <c r="D51" s="96"/>
      <c r="E51" s="96"/>
      <c r="F51" s="96"/>
      <c r="G51" s="96"/>
      <c r="H51" s="96"/>
      <c r="I51" s="96"/>
      <c r="J51" s="96"/>
      <c r="K51" s="96"/>
      <c r="L51" s="96"/>
    </row>
    <row r="52" spans="1:12" ht="47.25" x14ac:dyDescent="0.25">
      <c r="A52" s="99" t="s">
        <v>205</v>
      </c>
      <c r="B52" s="98" t="s">
        <v>206</v>
      </c>
      <c r="C52" s="97"/>
      <c r="D52" s="96"/>
      <c r="E52" s="96"/>
      <c r="F52" s="96"/>
      <c r="G52" s="96"/>
      <c r="H52" s="96"/>
      <c r="I52" s="96"/>
      <c r="J52" s="96"/>
      <c r="K52" s="96"/>
      <c r="L52" s="96"/>
    </row>
    <row r="53" spans="1:12" ht="31.5" x14ac:dyDescent="0.25">
      <c r="A53" s="99" t="s">
        <v>203</v>
      </c>
      <c r="B53" s="210" t="s">
        <v>480</v>
      </c>
      <c r="C53" s="97"/>
      <c r="D53" s="96"/>
      <c r="E53" s="96"/>
      <c r="F53" s="96"/>
      <c r="G53" s="96"/>
      <c r="H53" s="96"/>
      <c r="I53" s="96"/>
      <c r="J53" s="96"/>
      <c r="K53" s="96"/>
      <c r="L53" s="96"/>
    </row>
    <row r="54" spans="1:12" ht="31.5" x14ac:dyDescent="0.25">
      <c r="A54" s="99" t="s">
        <v>481</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2020-08-13T02:17:51Z</dcterms:modified>
</cp:coreProperties>
</file>